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DF5D" lockStructure="1"/>
  <bookViews>
    <workbookView xWindow="0" yWindow="0" windowWidth="20490" windowHeight="7530" firstSheet="1"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現場掲示様式!$DN$25:$DN$200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現場掲示様式!$A$2:$DM$200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J8" i="5" l="1"/>
  <c r="DG8" i="5"/>
  <c r="DJ89" i="5"/>
  <c r="DG89" i="5"/>
  <c r="DE89" i="5"/>
  <c r="DE8" i="5"/>
  <c r="DD99" i="5" l="1"/>
  <c r="DD97" i="5"/>
  <c r="DD18" i="5" l="1"/>
  <c r="DD16" i="5"/>
  <c r="CZ99" i="5"/>
  <c r="CZ97" i="5"/>
  <c r="CV97" i="5"/>
  <c r="CZ18" i="5"/>
  <c r="CZ16" i="5"/>
  <c r="DQ199" i="5" l="1"/>
  <c r="CG199" i="5" s="1"/>
  <c r="DQ198" i="5"/>
  <c r="CG198" i="5" s="1"/>
  <c r="DQ197" i="5"/>
  <c r="CG197" i="5" s="1"/>
  <c r="DQ196" i="5"/>
  <c r="CG196" i="5" s="1"/>
  <c r="DQ195" i="5"/>
  <c r="CG195" i="5" s="1"/>
  <c r="DQ194" i="5"/>
  <c r="CG194" i="5" s="1"/>
  <c r="DQ193" i="5"/>
  <c r="CG193" i="5" s="1"/>
  <c r="DQ192" i="5"/>
  <c r="CG192" i="5" s="1"/>
  <c r="DQ191" i="5"/>
  <c r="CG191" i="5" s="1"/>
  <c r="DQ190" i="5"/>
  <c r="CG190" i="5" s="1"/>
  <c r="DQ189" i="5"/>
  <c r="CG189" i="5" s="1"/>
  <c r="DQ188" i="5"/>
  <c r="CG188" i="5" s="1"/>
  <c r="DQ187" i="5"/>
  <c r="CG187" i="5" s="1"/>
  <c r="DQ186" i="5"/>
  <c r="CG186" i="5" s="1"/>
  <c r="DQ185" i="5"/>
  <c r="CG185" i="5" s="1"/>
  <c r="DQ184" i="5"/>
  <c r="CG184" i="5" s="1"/>
  <c r="DQ183" i="5"/>
  <c r="CG183" i="5" s="1"/>
  <c r="DQ182" i="5"/>
  <c r="CG182" i="5" s="1"/>
  <c r="DQ181" i="5"/>
  <c r="CG181" i="5" s="1"/>
  <c r="DQ180" i="5"/>
  <c r="CG180" i="5" s="1"/>
  <c r="DQ179" i="5"/>
  <c r="CG179" i="5" s="1"/>
  <c r="DQ178" i="5"/>
  <c r="CG178" i="5" s="1"/>
  <c r="DQ177" i="5"/>
  <c r="CG177" i="5" s="1"/>
  <c r="DQ176" i="5"/>
  <c r="CG176" i="5" s="1"/>
  <c r="DQ175" i="5"/>
  <c r="CG175" i="5" s="1"/>
  <c r="DQ174" i="5"/>
  <c r="CG174" i="5" s="1"/>
  <c r="DQ173" i="5"/>
  <c r="CG173" i="5" s="1"/>
  <c r="DQ172" i="5"/>
  <c r="CG172" i="5" s="1"/>
  <c r="DQ171" i="5"/>
  <c r="CG171" i="5" s="1"/>
  <c r="DQ170" i="5"/>
  <c r="CG170" i="5" s="1"/>
  <c r="DQ169" i="5"/>
  <c r="CG169" i="5" s="1"/>
  <c r="DQ168" i="5"/>
  <c r="CG168" i="5" s="1"/>
  <c r="DQ167" i="5"/>
  <c r="CG167" i="5" s="1"/>
  <c r="DQ166" i="5"/>
  <c r="CG166" i="5" s="1"/>
  <c r="DQ165" i="5"/>
  <c r="CG165" i="5" s="1"/>
  <c r="DQ164" i="5"/>
  <c r="CG164" i="5" s="1"/>
  <c r="DQ163" i="5"/>
  <c r="CG163" i="5" s="1"/>
  <c r="DQ162" i="5"/>
  <c r="CG162" i="5" s="1"/>
  <c r="DQ161" i="5"/>
  <c r="CG161" i="5" s="1"/>
  <c r="DQ160" i="5"/>
  <c r="CG160" i="5" s="1"/>
  <c r="DQ159" i="5"/>
  <c r="CG159" i="5" s="1"/>
  <c r="DQ158" i="5"/>
  <c r="CG158" i="5" s="1"/>
  <c r="DQ157" i="5"/>
  <c r="CG157" i="5" s="1"/>
  <c r="DQ156" i="5"/>
  <c r="CG156" i="5" s="1"/>
  <c r="DQ155" i="5"/>
  <c r="CG155" i="5" s="1"/>
  <c r="DQ154" i="5"/>
  <c r="CG154" i="5" s="1"/>
  <c r="DQ153" i="5"/>
  <c r="CG153" i="5" s="1"/>
  <c r="DQ152" i="5"/>
  <c r="CG152" i="5" s="1"/>
  <c r="DQ151" i="5"/>
  <c r="CG151" i="5" s="1"/>
  <c r="DQ150" i="5"/>
  <c r="CG150" i="5" s="1"/>
  <c r="DQ149" i="5"/>
  <c r="CG149" i="5" s="1"/>
  <c r="DQ148" i="5"/>
  <c r="CG148" i="5" s="1"/>
  <c r="DQ147" i="5"/>
  <c r="CG147" i="5" s="1"/>
  <c r="DQ146" i="5"/>
  <c r="CG146" i="5" s="1"/>
  <c r="DQ145" i="5"/>
  <c r="CG145" i="5" s="1"/>
  <c r="DQ144" i="5"/>
  <c r="CG144" i="5" s="1"/>
  <c r="DQ143" i="5"/>
  <c r="CG143" i="5" s="1"/>
  <c r="DQ142" i="5"/>
  <c r="CG142" i="5" s="1"/>
  <c r="DQ141" i="5"/>
  <c r="CG141" i="5" s="1"/>
  <c r="DQ140" i="5"/>
  <c r="CG140" i="5" s="1"/>
  <c r="DQ139" i="5"/>
  <c r="CG139" i="5" s="1"/>
  <c r="DQ138" i="5"/>
  <c r="CG138" i="5" s="1"/>
  <c r="DQ137" i="5"/>
  <c r="CG137" i="5" s="1"/>
  <c r="DQ136" i="5"/>
  <c r="CG136" i="5" s="1"/>
  <c r="DQ135" i="5"/>
  <c r="CG135" i="5" s="1"/>
  <c r="DQ134" i="5"/>
  <c r="CG134" i="5" s="1"/>
  <c r="DQ133" i="5"/>
  <c r="CG133" i="5" s="1"/>
  <c r="DQ132" i="5"/>
  <c r="CG132" i="5" s="1"/>
  <c r="DQ131" i="5"/>
  <c r="CG131" i="5" s="1"/>
  <c r="DQ130" i="5"/>
  <c r="CG130" i="5" s="1"/>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DG37" i="5" s="1"/>
  <c r="AR37" i="5"/>
  <c r="CE37" i="5"/>
  <c r="CE48" i="5"/>
  <c r="M87" i="5"/>
  <c r="CH6" i="16" l="1"/>
  <c r="AR6" i="16"/>
  <c r="W6" i="16"/>
  <c r="CH5" i="16"/>
  <c r="AW5" i="16"/>
  <c r="AM5" i="16"/>
  <c r="W5" i="16"/>
  <c r="CH4" i="16"/>
  <c r="AH4" i="16"/>
  <c r="W4" i="16"/>
  <c r="CN3" i="16"/>
  <c r="CH3" i="16"/>
  <c r="CJ3" i="16" s="1"/>
  <c r="AC3" i="16"/>
  <c r="W3" i="16"/>
  <c r="R3" i="16"/>
  <c r="I3" i="16"/>
  <c r="B3" i="16"/>
  <c r="N359" i="16"/>
  <c r="M359" i="16" s="1"/>
  <c r="N358" i="16"/>
  <c r="M358" i="16"/>
  <c r="N357" i="16"/>
  <c r="M357" i="16" s="1"/>
  <c r="N356" i="16"/>
  <c r="M356" i="16"/>
  <c r="N355" i="16"/>
  <c r="M355" i="16" s="1"/>
  <c r="N354" i="16"/>
  <c r="M354" i="16"/>
  <c r="N353" i="16"/>
  <c r="M353" i="16" s="1"/>
  <c r="N352" i="16"/>
  <c r="M352" i="16" s="1"/>
  <c r="N351" i="16"/>
  <c r="M351" i="16" s="1"/>
  <c r="N350" i="16"/>
  <c r="M350" i="16" s="1"/>
  <c r="N349" i="16"/>
  <c r="M349" i="16" s="1"/>
  <c r="N348" i="16"/>
  <c r="M348" i="16"/>
  <c r="N347" i="16"/>
  <c r="M347" i="16" s="1"/>
  <c r="N346" i="16"/>
  <c r="M346" i="16" s="1"/>
  <c r="N345" i="16"/>
  <c r="M345" i="16" s="1"/>
  <c r="N344" i="16"/>
  <c r="M344" i="16"/>
  <c r="N343" i="16"/>
  <c r="M343" i="16" s="1"/>
  <c r="N342" i="16"/>
  <c r="M342" i="16"/>
  <c r="N341" i="16"/>
  <c r="M341" i="16" s="1"/>
  <c r="N340" i="16"/>
  <c r="M340" i="16"/>
  <c r="N339" i="16"/>
  <c r="M339" i="16" s="1"/>
  <c r="N338" i="16"/>
  <c r="M338" i="16"/>
  <c r="N337" i="16"/>
  <c r="M337" i="16" s="1"/>
  <c r="N336" i="16"/>
  <c r="M336" i="16"/>
  <c r="N335" i="16"/>
  <c r="M335" i="16" s="1"/>
  <c r="N334" i="16"/>
  <c r="M334" i="16" s="1"/>
  <c r="N333" i="16"/>
  <c r="M333" i="16" s="1"/>
  <c r="N332" i="16"/>
  <c r="M332" i="16" s="1"/>
  <c r="N331" i="16"/>
  <c r="M331" i="16" s="1"/>
  <c r="N330" i="16"/>
  <c r="M330" i="16"/>
  <c r="N329" i="16"/>
  <c r="M329" i="16" s="1"/>
  <c r="N328" i="16"/>
  <c r="M328" i="16" s="1"/>
  <c r="N327" i="16"/>
  <c r="M327" i="16" s="1"/>
  <c r="N326" i="16"/>
  <c r="M326" i="16"/>
  <c r="N325" i="16"/>
  <c r="M325" i="16" s="1"/>
  <c r="N324" i="16"/>
  <c r="M324" i="16" s="1"/>
  <c r="N323" i="16"/>
  <c r="M323" i="16" s="1"/>
  <c r="N322" i="16"/>
  <c r="M322" i="16"/>
  <c r="N321" i="16"/>
  <c r="M321" i="16" s="1"/>
  <c r="N320" i="16"/>
  <c r="M320" i="16" s="1"/>
  <c r="N319" i="16"/>
  <c r="M319" i="16" s="1"/>
  <c r="N318" i="16"/>
  <c r="M318" i="16"/>
  <c r="N317" i="16"/>
  <c r="M317" i="16" s="1"/>
  <c r="N316" i="16"/>
  <c r="M316" i="16" s="1"/>
  <c r="N315" i="16"/>
  <c r="M315" i="16" s="1"/>
  <c r="N314" i="16"/>
  <c r="M314" i="16" s="1"/>
  <c r="N313" i="16"/>
  <c r="M313" i="16" s="1"/>
  <c r="N312" i="16"/>
  <c r="M312" i="16"/>
  <c r="N311" i="16"/>
  <c r="M311" i="16" s="1"/>
  <c r="N310" i="16"/>
  <c r="M310" i="16"/>
  <c r="N309" i="16"/>
  <c r="M309" i="16" s="1"/>
  <c r="N308" i="16"/>
  <c r="M308" i="16"/>
  <c r="N307" i="16"/>
  <c r="M307" i="16" s="1"/>
  <c r="N306" i="16"/>
  <c r="M306" i="16" s="1"/>
  <c r="N305" i="16"/>
  <c r="M305" i="16" s="1"/>
  <c r="N304" i="16"/>
  <c r="M304" i="16"/>
  <c r="N303" i="16"/>
  <c r="M303" i="16" s="1"/>
  <c r="N302" i="16"/>
  <c r="M302" i="16"/>
  <c r="N301" i="16"/>
  <c r="M301" i="16" s="1"/>
  <c r="N300" i="16"/>
  <c r="M300" i="16" s="1"/>
  <c r="N299" i="16"/>
  <c r="M299" i="16" s="1"/>
  <c r="N298" i="16"/>
  <c r="M298" i="16"/>
  <c r="N297" i="16"/>
  <c r="M297" i="16" s="1"/>
  <c r="N296" i="16"/>
  <c r="M296" i="16" s="1"/>
  <c r="N295" i="16"/>
  <c r="M295" i="16" s="1"/>
  <c r="N294" i="16"/>
  <c r="M294" i="16"/>
  <c r="N293" i="16"/>
  <c r="M293" i="16" s="1"/>
  <c r="N292" i="16"/>
  <c r="M292" i="16" s="1"/>
  <c r="N291" i="16"/>
  <c r="M291" i="16" s="1"/>
  <c r="N290" i="16"/>
  <c r="M290" i="16"/>
  <c r="N289" i="16"/>
  <c r="M289" i="16" s="1"/>
  <c r="N288" i="16"/>
  <c r="M288" i="16" s="1"/>
  <c r="N287" i="16"/>
  <c r="M287" i="16" s="1"/>
  <c r="N286" i="16"/>
  <c r="M286" i="16" s="1"/>
  <c r="N285" i="16"/>
  <c r="M285" i="16" s="1"/>
  <c r="N284" i="16"/>
  <c r="M284" i="16"/>
  <c r="N283" i="16"/>
  <c r="M283" i="16" s="1"/>
  <c r="N282" i="16"/>
  <c r="M282" i="16" s="1"/>
  <c r="N281" i="16"/>
  <c r="M281" i="16" s="1"/>
  <c r="N280" i="16"/>
  <c r="M280" i="16"/>
  <c r="N279" i="16"/>
  <c r="M279" i="16" s="1"/>
  <c r="N278" i="16"/>
  <c r="M278" i="16"/>
  <c r="N277" i="16"/>
  <c r="M277" i="16" s="1"/>
  <c r="N276" i="16"/>
  <c r="M276" i="16"/>
  <c r="N275" i="16"/>
  <c r="M275" i="16" s="1"/>
  <c r="N274" i="16"/>
  <c r="M274" i="16" s="1"/>
  <c r="N273" i="16"/>
  <c r="M273" i="16" s="1"/>
  <c r="N272" i="16"/>
  <c r="M272" i="16"/>
  <c r="N271" i="16"/>
  <c r="M271" i="16" s="1"/>
  <c r="N270" i="16"/>
  <c r="M270" i="16"/>
  <c r="N269" i="16"/>
  <c r="M269" i="16" s="1"/>
  <c r="N268" i="16"/>
  <c r="M268" i="16" s="1"/>
  <c r="N267" i="16"/>
  <c r="M267" i="16" s="1"/>
  <c r="N266" i="16"/>
  <c r="M266" i="16"/>
  <c r="N265" i="16"/>
  <c r="M265" i="16" s="1"/>
  <c r="N264" i="16"/>
  <c r="M264" i="16" s="1"/>
  <c r="N263" i="16"/>
  <c r="M263" i="16" s="1"/>
  <c r="N262" i="16"/>
  <c r="M262" i="16"/>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c r="N247" i="16"/>
  <c r="M247" i="16" s="1"/>
  <c r="N246" i="16"/>
  <c r="M246" i="16"/>
  <c r="N244" i="16"/>
  <c r="M244" i="16" s="1"/>
  <c r="N240" i="16"/>
  <c r="M240" i="16"/>
  <c r="N239" i="16"/>
  <c r="M239" i="16" s="1"/>
  <c r="N238" i="16"/>
  <c r="M238" i="16" s="1"/>
  <c r="N237" i="16"/>
  <c r="M237" i="16" s="1"/>
  <c r="N236" i="16"/>
  <c r="M236" i="16"/>
  <c r="N235" i="16"/>
  <c r="M235" i="16" s="1"/>
  <c r="N234" i="16"/>
  <c r="M234" i="16" s="1"/>
  <c r="N233" i="16"/>
  <c r="M233" i="16" s="1"/>
  <c r="N232" i="16"/>
  <c r="M232" i="16" s="1"/>
  <c r="N231" i="16"/>
  <c r="M231" i="16" s="1"/>
  <c r="N230" i="16"/>
  <c r="M230" i="16"/>
  <c r="N229" i="16"/>
  <c r="M229" i="16" s="1"/>
  <c r="N228" i="16"/>
  <c r="M228" i="16" s="1"/>
  <c r="N227" i="16"/>
  <c r="M227" i="16" s="1"/>
  <c r="N225" i="16"/>
  <c r="M225" i="16"/>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c r="N209" i="16"/>
  <c r="M209" i="16" s="1"/>
  <c r="N208" i="16"/>
  <c r="M208" i="16"/>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c r="CE13" i="16"/>
  <c r="CB13" i="16"/>
  <c r="BY13" i="16"/>
  <c r="BS13" i="16"/>
  <c r="F13" i="16"/>
  <c r="E13" i="16" s="1"/>
  <c r="CE12" i="16"/>
  <c r="CB12" i="16"/>
  <c r="BY12" i="16"/>
  <c r="BS12" i="16"/>
  <c r="F12" i="16"/>
  <c r="E12" i="16" s="1"/>
  <c r="CE11" i="16"/>
  <c r="CB11" i="16"/>
  <c r="BY11" i="16"/>
  <c r="BS11" i="16"/>
  <c r="AX11" i="16"/>
  <c r="AU11" i="16"/>
  <c r="AJ11" i="16"/>
  <c r="E11" i="16"/>
  <c r="CK6" i="16"/>
  <c r="CJ6" i="16"/>
  <c r="AU6" i="16"/>
  <c r="AT6" i="16"/>
  <c r="Z6" i="16"/>
  <c r="AS11" i="16" s="1"/>
  <c r="Y6" i="16"/>
  <c r="AS83" i="16" s="1"/>
  <c r="AT11" i="16"/>
  <c r="AP5" i="16"/>
  <c r="AO5" i="16"/>
  <c r="AO11" i="16"/>
  <c r="CJ4" i="16"/>
  <c r="CI4" i="16"/>
  <c r="AJ4" i="16"/>
  <c r="AK4" i="16"/>
  <c r="Y4" i="16"/>
  <c r="X4" i="16"/>
  <c r="CL4" i="16"/>
  <c r="AE3" i="16"/>
  <c r="AF3" i="16"/>
  <c r="Y3" i="16"/>
  <c r="AD151" i="16" s="1"/>
  <c r="X3" i="16"/>
  <c r="AF11" i="16"/>
  <c r="G3" i="16"/>
  <c r="C3" i="16"/>
  <c r="BU5" i="16"/>
  <c r="I48" i="5"/>
  <c r="P48" i="5"/>
  <c r="V48" i="5"/>
  <c r="AG48" i="5"/>
  <c r="AR48" i="5"/>
  <c r="AZ11" i="16"/>
  <c r="DG48" i="5" l="1"/>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U139" i="5"/>
  <c r="CU138" i="5"/>
  <c r="CU137" i="5"/>
  <c r="CU136" i="5"/>
  <c r="CU135" i="5"/>
  <c r="CU134" i="5"/>
  <c r="CU133" i="5"/>
  <c r="CU132" i="5"/>
  <c r="CU131" i="5"/>
  <c r="CU130" i="5"/>
  <c r="CJ139" i="5"/>
  <c r="CJ138" i="5"/>
  <c r="CJ137" i="5"/>
  <c r="CJ136" i="5"/>
  <c r="CJ135" i="5"/>
  <c r="CJ134" i="5"/>
  <c r="CJ133" i="5"/>
  <c r="CJ132" i="5"/>
  <c r="CJ131" i="5"/>
  <c r="CJ130" i="5"/>
  <c r="BD139" i="5"/>
  <c r="BD138" i="5"/>
  <c r="BD137" i="5"/>
  <c r="BD136" i="5"/>
  <c r="BD135" i="5"/>
  <c r="BD134" i="5"/>
  <c r="BD133" i="5"/>
  <c r="BD132" i="5"/>
  <c r="BD131" i="5"/>
  <c r="BD130" i="5"/>
  <c r="AD139" i="5"/>
  <c r="AD138" i="5"/>
  <c r="AD137" i="5"/>
  <c r="AD136" i="5"/>
  <c r="AD135" i="5"/>
  <c r="AD134" i="5"/>
  <c r="AD133" i="5"/>
  <c r="AD132" i="5"/>
  <c r="AD131" i="5"/>
  <c r="AD130" i="5"/>
  <c r="U130" i="5"/>
  <c r="P13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199" i="5"/>
  <c r="DN199" i="5"/>
  <c r="DO198" i="5"/>
  <c r="DN198" i="5"/>
  <c r="DN197" i="5"/>
  <c r="DO197" i="5"/>
  <c r="DO196" i="5"/>
  <c r="DN196" i="5"/>
  <c r="DO195" i="5"/>
  <c r="DN195" i="5"/>
  <c r="DO194" i="5"/>
  <c r="DN194" i="5"/>
  <c r="DN193" i="5"/>
  <c r="DO193" i="5"/>
  <c r="DO192" i="5"/>
  <c r="DN192" i="5"/>
  <c r="DO191" i="5"/>
  <c r="DO189" i="5"/>
  <c r="DN189" i="5"/>
  <c r="DO188" i="5"/>
  <c r="DN188" i="5"/>
  <c r="DN187" i="5"/>
  <c r="DO187" i="5"/>
  <c r="DN186" i="5"/>
  <c r="DO186" i="5"/>
  <c r="DO185" i="5"/>
  <c r="DN185" i="5"/>
  <c r="DN184" i="5"/>
  <c r="DO184" i="5"/>
  <c r="DO183" i="5"/>
  <c r="DN183" i="5"/>
  <c r="DO182" i="5"/>
  <c r="DN182" i="5"/>
  <c r="DO181" i="5"/>
  <c r="DO179" i="5"/>
  <c r="DN179" i="5"/>
  <c r="DO178" i="5"/>
  <c r="DN178" i="5"/>
  <c r="DO177" i="5"/>
  <c r="DN177" i="5"/>
  <c r="DN176" i="5"/>
  <c r="DO176" i="5"/>
  <c r="DO175" i="5"/>
  <c r="DN175" i="5"/>
  <c r="DN174" i="5"/>
  <c r="DO174" i="5"/>
  <c r="DO173" i="5"/>
  <c r="DN173" i="5"/>
  <c r="DO172" i="5"/>
  <c r="DN172" i="5"/>
  <c r="DO171" i="5"/>
  <c r="DO169" i="5"/>
  <c r="DN169" i="5"/>
  <c r="DN168" i="5"/>
  <c r="DO168" i="5"/>
  <c r="DO167" i="5"/>
  <c r="DN167" i="5"/>
  <c r="DO166" i="5"/>
  <c r="DN166" i="5"/>
  <c r="DO165" i="5"/>
  <c r="DN165" i="5"/>
  <c r="DN164" i="5"/>
  <c r="DO164" i="5"/>
  <c r="DN163" i="5"/>
  <c r="DO163" i="5"/>
  <c r="DO162" i="5"/>
  <c r="DN162" i="5"/>
  <c r="DO161" i="5"/>
  <c r="DO159" i="5"/>
  <c r="DN159" i="5"/>
  <c r="DN158" i="5"/>
  <c r="DO158" i="5"/>
  <c r="DO157" i="5"/>
  <c r="DN157" i="5"/>
  <c r="DO156" i="5"/>
  <c r="DN156" i="5"/>
  <c r="DO155" i="5"/>
  <c r="DN155" i="5"/>
  <c r="DO154" i="5"/>
  <c r="DN154" i="5"/>
  <c r="DN153" i="5"/>
  <c r="DO153" i="5"/>
  <c r="DO152" i="5"/>
  <c r="DN152" i="5"/>
  <c r="DO151" i="5"/>
  <c r="DO149" i="5"/>
  <c r="DN149" i="5"/>
  <c r="DN148" i="5"/>
  <c r="DO148" i="5"/>
  <c r="DO147" i="5"/>
  <c r="DN147" i="5"/>
  <c r="DO146" i="5"/>
  <c r="DN146" i="5"/>
  <c r="DN145" i="5"/>
  <c r="DO145" i="5"/>
  <c r="DN144" i="5"/>
  <c r="DO144" i="5"/>
  <c r="DN143" i="5"/>
  <c r="DO143" i="5"/>
  <c r="DN142" i="5"/>
  <c r="DO142" i="5"/>
  <c r="DO141" i="5"/>
  <c r="DO139" i="5"/>
  <c r="DN139" i="5"/>
  <c r="DN138" i="5"/>
  <c r="DO138" i="5"/>
  <c r="DO137" i="5"/>
  <c r="DN137" i="5"/>
  <c r="DN136" i="5"/>
  <c r="DO136" i="5"/>
  <c r="DN135" i="5"/>
  <c r="DO135" i="5"/>
  <c r="DN134" i="5"/>
  <c r="DO134" i="5"/>
  <c r="DO133" i="5"/>
  <c r="DN133" i="5"/>
  <c r="DO132" i="5"/>
  <c r="DN132" i="5"/>
  <c r="DO13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190" i="5"/>
  <c r="DO180" i="5"/>
  <c r="DO170" i="5"/>
  <c r="DO160" i="5"/>
  <c r="DO150" i="5"/>
  <c r="DO140" i="5"/>
  <c r="DO13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40" i="5" l="1"/>
  <c r="DN141" i="5"/>
  <c r="DN130" i="5"/>
  <c r="DN131" i="5"/>
  <c r="N3" i="16"/>
  <c r="S11" i="16" s="1"/>
  <c r="O3" i="16"/>
  <c r="M3" i="16"/>
  <c r="L3" i="16"/>
  <c r="K3" i="16"/>
  <c r="DN180" i="5"/>
  <c r="DN181" i="5"/>
  <c r="DN190" i="5"/>
  <c r="DN191" i="5"/>
  <c r="DN110" i="5"/>
  <c r="DN111" i="5"/>
  <c r="DN160" i="5"/>
  <c r="DN161" i="5"/>
  <c r="DN170" i="5"/>
  <c r="DN171" i="5"/>
  <c r="DN150" i="5"/>
  <c r="DN151" i="5"/>
  <c r="DN120" i="5"/>
  <c r="DN121" i="5"/>
  <c r="CO131" i="16"/>
  <c r="AX15" i="16"/>
  <c r="K16" i="5"/>
  <c r="DD12" i="5"/>
  <c r="CJ11" i="5"/>
  <c r="BK8" i="5"/>
  <c r="BK6" i="5"/>
  <c r="DG69" i="5"/>
  <c r="AG44" i="24"/>
  <c r="DF44" i="24" s="1"/>
  <c r="AG41" i="24"/>
  <c r="AG38" i="24"/>
  <c r="AG35" i="24"/>
  <c r="DF35" i="24" s="1"/>
  <c r="AG32" i="24"/>
  <c r="V44" i="24"/>
  <c r="V41" i="24"/>
  <c r="V38" i="24"/>
  <c r="V35" i="24"/>
  <c r="V32" i="24"/>
  <c r="DA99" i="24"/>
  <c r="DL44" i="24"/>
  <c r="DL43" i="24"/>
  <c r="DF43" i="24"/>
  <c r="DL42" i="24"/>
  <c r="DF42" i="24"/>
  <c r="DL41" i="24"/>
  <c r="DA75" i="24" s="1"/>
  <c r="DF40" i="24"/>
  <c r="DF39" i="24"/>
  <c r="DF37" i="24"/>
  <c r="DF36" i="24"/>
  <c r="DF34" i="24"/>
  <c r="DF33" i="24"/>
  <c r="DF31" i="24"/>
  <c r="DF30" i="24"/>
  <c r="CQ130" i="16"/>
  <c r="AY14" i="16"/>
  <c r="AZ14" i="16"/>
  <c r="CP130" i="16"/>
  <c r="U11" i="16"/>
  <c r="T11" i="16"/>
  <c r="S72" i="16" l="1"/>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U12" i="16"/>
  <c r="CP131" i="16"/>
  <c r="T13" i="16"/>
  <c r="AZ15" i="16"/>
  <c r="T12" i="16"/>
  <c r="CQ131" i="16"/>
  <c r="U13" i="16"/>
  <c r="AY15" i="16"/>
  <c r="U102" i="16" l="1"/>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CO141" i="16" l="1"/>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T141" i="22" s="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S27" i="16" l="1"/>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H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S28" i="16" l="1"/>
  <c r="DC326" i="22"/>
  <c r="DH326" i="22" s="1"/>
  <c r="CO145" i="16"/>
  <c r="DT118" i="11"/>
  <c r="DC298" i="22"/>
  <c r="J328" i="22"/>
  <c r="AX29" i="16"/>
  <c r="DH290" i="22"/>
  <c r="J95" i="24"/>
  <c r="J155" i="22"/>
  <c r="J180" i="5" s="1"/>
  <c r="DC318" i="22"/>
  <c r="DH318" i="22" s="1"/>
  <c r="DC314" i="22"/>
  <c r="DF75" i="24"/>
  <c r="J79" i="24"/>
  <c r="J123" i="22"/>
  <c r="J130" i="5" s="1"/>
  <c r="U99" i="24"/>
  <c r="X159" i="22"/>
  <c r="DC292" i="22"/>
  <c r="DH292" i="22" s="1"/>
  <c r="DC310" i="22"/>
  <c r="DH310" i="22" s="1"/>
  <c r="J85" i="24"/>
  <c r="J149" i="22"/>
  <c r="J150" i="5" s="1"/>
  <c r="CU99" i="24"/>
  <c r="CW159" i="22"/>
  <c r="DC288" i="22"/>
  <c r="DH288" i="22" s="1"/>
  <c r="DC306" i="22"/>
  <c r="DH306" i="22" s="1"/>
  <c r="DC302" i="22"/>
  <c r="DH302" i="22" s="1"/>
  <c r="DH314" i="22"/>
  <c r="S159" i="22"/>
  <c r="J89" i="24"/>
  <c r="J151" i="22"/>
  <c r="J160" i="5" s="1"/>
  <c r="DH316" i="22"/>
  <c r="J77" i="24"/>
  <c r="J121" i="22"/>
  <c r="J120" i="5" s="1"/>
  <c r="DH322" i="22"/>
  <c r="J81" i="24"/>
  <c r="J147" i="22"/>
  <c r="J140" i="5" s="1"/>
  <c r="J75" i="24"/>
  <c r="J119" i="22"/>
  <c r="J110" i="5" s="1"/>
  <c r="CJ99" i="24"/>
  <c r="CL159" i="22"/>
  <c r="DC300" i="22"/>
  <c r="DH300" i="22" s="1"/>
  <c r="DH298" i="22"/>
  <c r="DC95" i="11"/>
  <c r="DH95" i="11" s="1"/>
  <c r="DC109" i="11"/>
  <c r="DH109" i="11" s="1"/>
  <c r="DT126" i="11"/>
  <c r="DT112" i="11"/>
  <c r="DC137" i="22" s="1"/>
  <c r="DH137" i="22" s="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S29" i="16" l="1"/>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190" i="5" s="1"/>
  <c r="DA81" i="24"/>
  <c r="DF81" i="24" s="1"/>
  <c r="DC147" i="22"/>
  <c r="DB140" i="5" s="1"/>
  <c r="DG140" i="5" s="1"/>
  <c r="DC145" i="22"/>
  <c r="DH145" i="22" s="1"/>
  <c r="DC129" i="22"/>
  <c r="DH129" i="22" s="1"/>
  <c r="DA91" i="24"/>
  <c r="DC153" i="22"/>
  <c r="DB170" i="5" s="1"/>
  <c r="DG170" i="5" s="1"/>
  <c r="DA85" i="24"/>
  <c r="DF85" i="24" s="1"/>
  <c r="DC149" i="22"/>
  <c r="DA95" i="24"/>
  <c r="DF95" i="24" s="1"/>
  <c r="DC155" i="22"/>
  <c r="J91" i="24"/>
  <c r="J99" i="24" s="1"/>
  <c r="DF99" i="24" s="1"/>
  <c r="J153" i="22"/>
  <c r="J170" i="5" s="1"/>
  <c r="DC133" i="22"/>
  <c r="DH133" i="22" s="1"/>
  <c r="DC131" i="22"/>
  <c r="DH131" i="22" s="1"/>
  <c r="DC119" i="22"/>
  <c r="DB110" i="5" s="1"/>
  <c r="DG110" i="5" s="1"/>
  <c r="J97" i="24"/>
  <c r="J157" i="22"/>
  <c r="J19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G190" i="5" l="1"/>
  <c r="S30" i="16"/>
  <c r="DH151" i="22"/>
  <c r="DB160" i="5"/>
  <c r="DG160" i="5" s="1"/>
  <c r="DF91" i="24"/>
  <c r="DH155" i="22"/>
  <c r="DB180" i="5"/>
  <c r="DG180" i="5" s="1"/>
  <c r="DH149" i="22"/>
  <c r="DB150" i="5"/>
  <c r="DG150" i="5" s="1"/>
  <c r="DH121" i="22"/>
  <c r="DB120" i="5"/>
  <c r="DG120" i="5" s="1"/>
  <c r="CO147" i="16"/>
  <c r="DH123" i="22"/>
  <c r="DB130" i="5"/>
  <c r="DG13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<sst xmlns="http://schemas.openxmlformats.org/spreadsheetml/2006/main" count="28642" uniqueCount="14419">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</sst>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6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3" fillId="0" borderId="0" xfId="1" applyFont="1" applyAlignment="1">
      <alignment vertical="top" wrapText="1"/>
    </xf>
    <xf numFmtId="0" fontId="11" fillId="0" borderId="0" xfId="1" applyFont="1" applyAlignment="1">
      <alignment horizontal="center" vertical="center"/>
    </xf>
    <xf numFmtId="182" fontId="58" fillId="0" borderId="0" xfId="1" applyNumberFormat="1" applyFont="1" applyBorder="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Border="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8" fillId="0" borderId="0" xfId="1" applyFont="1" applyAlignment="1">
      <alignment horizontal="center"/>
    </xf>
    <xf numFmtId="0" fontId="3" fillId="0" borderId="0" xfId="1" applyFont="1" applyAlignment="1">
      <alignment vertical="top" wrapText="1"/>
    </xf>
    <xf numFmtId="0" fontId="42" fillId="0" borderId="0" xfId="6" applyFill="1" applyAlignment="1" applyProtection="1">
      <alignment horizontal="left" vertical="center"/>
    </xf>
    <xf numFmtId="0" fontId="3" fillId="0" borderId="0" xfId="1" applyFont="1" applyAlignment="1">
      <alignment horizontal="left" vertical="center"/>
    </xf>
    <xf numFmtId="0" fontId="7" fillId="0" borderId="0" xfId="1" applyFont="1" applyBorder="1" applyAlignment="1">
      <alignment horizontal="center" vertical="center"/>
    </xf>
    <xf numFmtId="0" fontId="11" fillId="0" borderId="0" xfId="1" applyFont="1" applyBorder="1" applyAlignment="1">
      <alignment horizontal="center" vertical="center" wrapText="1"/>
    </xf>
    <xf numFmtId="0" fontId="7" fillId="0" borderId="0" xfId="1" applyFont="1" applyBorder="1" applyAlignment="1">
      <alignment horizontal="left" vertical="center"/>
    </xf>
    <xf numFmtId="0" fontId="7" fillId="0" borderId="0" xfId="1" applyFont="1" applyAlignment="1">
      <alignment horizontal="left" vertical="center"/>
    </xf>
    <xf numFmtId="0" fontId="11" fillId="0" borderId="0" xfId="1" applyFont="1" applyAlignment="1">
      <alignment horizontal="left" vertical="center"/>
    </xf>
    <xf numFmtId="0" fontId="11" fillId="0" borderId="0" xfId="1" applyFont="1" applyBorder="1" applyAlignment="1">
      <alignment horizontal="left" vertical="center"/>
    </xf>
    <xf numFmtId="182" fontId="7" fillId="0" borderId="0" xfId="1" applyNumberFormat="1" applyFont="1" applyBorder="1" applyAlignment="1">
      <alignment horizontal="right" vertical="center"/>
    </xf>
    <xf numFmtId="182" fontId="7" fillId="0" borderId="0" xfId="1" applyNumberFormat="1" applyFont="1" applyBorder="1" applyAlignment="1">
      <alignment horizontal="center" vertical="center"/>
    </xf>
    <xf numFmtId="0" fontId="3" fillId="0" borderId="0" xfId="1" applyFont="1" applyBorder="1" applyAlignment="1">
      <alignment vertical="center"/>
    </xf>
    <xf numFmtId="0" fontId="11" fillId="0" borderId="0" xfId="1" applyFont="1" applyBorder="1" applyAlignment="1">
      <alignment horizontal="center" vertical="center"/>
    </xf>
    <xf numFmtId="0" fontId="11" fillId="0" borderId="0" xfId="1" applyFont="1" applyBorder="1" applyAlignment="1">
      <alignment horizontal="right" vertical="center"/>
    </xf>
    <xf numFmtId="0" fontId="11" fillId="0" borderId="0" xfId="1" applyFont="1" applyBorder="1" applyAlignment="1">
      <alignment vertical="center"/>
    </xf>
    <xf numFmtId="0" fontId="11" fillId="0" borderId="0" xfId="1" applyFont="1" applyBorder="1"/>
    <xf numFmtId="0" fontId="2" fillId="0" borderId="0" xfId="1" applyFont="1" applyBorder="1" applyAlignment="1">
      <alignment horizontal="right" vertical="center"/>
    </xf>
    <xf numFmtId="0" fontId="2" fillId="0" borderId="0" xfId="1" applyFont="1" applyBorder="1" applyAlignment="1">
      <alignment vertical="center"/>
    </xf>
    <xf numFmtId="0" fontId="2" fillId="0" borderId="0" xfId="1" applyFont="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Border="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0" xfId="3" applyFont="1" applyBorder="1" applyAlignment="1">
      <alignmen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Border="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0"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Border="1" applyAlignment="1">
      <alignment horizontal="center" vertical="center" wrapText="1"/>
    </xf>
    <xf numFmtId="0" fontId="11" fillId="0" borderId="10" xfId="1" applyFont="1" applyBorder="1" applyAlignment="1">
      <alignment horizontal="center" vertical="center" wrapText="1"/>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0" fontId="7" fillId="0" borderId="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78"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Border="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0" fontId="7" fillId="0" borderId="0" xfId="1" applyFont="1" applyAlignment="1">
      <alignment horizontal="center" vertic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25" xfId="1" applyFont="1" applyFill="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164"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0" xfId="1" applyFont="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183" fontId="11" fillId="0" borderId="53" xfId="1" applyNumberFormat="1" applyFont="1" applyBorder="1" applyAlignment="1">
      <alignmen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6" fillId="0" borderId="118"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7" fillId="0" borderId="0" xfId="1" applyFont="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3" fontId="11" fillId="0" borderId="109" xfId="1" applyNumberFormat="1" applyFont="1" applyBorder="1" applyAlignment="1">
      <alignment vertical="center" shrinkToFit="1"/>
    </xf>
    <xf numFmtId="182" fontId="11" fillId="0" borderId="52" xfId="1" applyNumberFormat="1" applyFont="1" applyBorder="1" applyAlignment="1">
      <alignment horizontal="lef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183" fontId="11" fillId="0" borderId="52" xfId="1" applyNumberFormat="1" applyFont="1" applyBorder="1" applyAlignment="1">
      <alignmen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0" fontId="2" fillId="0" borderId="5" xfId="1" applyFont="1" applyBorder="1" applyAlignment="1">
      <alignment horizontal="center" vertical="top" wrapText="1"/>
    </xf>
    <xf numFmtId="0" fontId="2" fillId="0" borderId="6" xfId="1" applyFont="1" applyBorder="1" applyAlignment="1">
      <alignment horizontal="center" vertical="top" wrapText="1"/>
    </xf>
    <xf numFmtId="0" fontId="2" fillId="0" borderId="7" xfId="1" applyFont="1" applyBorder="1" applyAlignment="1">
      <alignment horizontal="center" vertical="top" wrapText="1"/>
    </xf>
    <xf numFmtId="0" fontId="2"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0" fontId="7" fillId="0" borderId="125" xfId="3" applyFont="1" applyBorder="1" applyAlignment="1">
      <alignment horizontal="center" vertical="center" wrapText="1"/>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Border="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0" fontId="11" fillId="0" borderId="0" xfId="1" applyFont="1" applyAlignment="1">
      <alignment horizontal="center" vertical="center" wrapTex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5" fillId="0" borderId="81" xfId="1" applyFont="1" applyBorder="1" applyAlignment="1">
      <alignment horizontal="center" vertical="center"/>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56" xfId="1" applyNumberFormat="1" applyFont="1" applyBorder="1" applyAlignment="1">
      <alignment horizontal="left" vertical="center" shrinkToFit="1"/>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5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5"/>
      <c r="C1" s="616"/>
      <c r="D1" s="616"/>
      <c r="E1" s="616"/>
      <c r="F1" s="616"/>
      <c r="G1" s="616"/>
      <c r="H1" s="616"/>
      <c r="I1" s="616"/>
      <c r="J1" s="616"/>
      <c r="K1" s="616"/>
      <c r="L1" s="616"/>
      <c r="M1" s="616"/>
      <c r="N1" s="616"/>
      <c r="O1" s="616"/>
      <c r="P1" s="616"/>
      <c r="Q1" s="616"/>
      <c r="R1" s="616"/>
      <c r="S1" s="616"/>
      <c r="T1" s="616"/>
      <c r="U1" s="616"/>
      <c r="V1" s="616"/>
      <c r="W1" s="616"/>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619"/>
      <c r="CA1" s="619"/>
      <c r="CB1" s="619"/>
      <c r="CC1" s="619"/>
      <c r="CD1" s="619"/>
      <c r="CE1" s="619"/>
      <c r="CF1" s="61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6"/>
      <c r="C2" s="616"/>
      <c r="D2" s="616"/>
      <c r="E2" s="616"/>
      <c r="F2" s="616"/>
      <c r="G2" s="616"/>
      <c r="H2" s="616"/>
      <c r="I2" s="616"/>
      <c r="J2" s="616"/>
      <c r="K2" s="616"/>
      <c r="L2" s="616"/>
      <c r="M2" s="616"/>
      <c r="N2" s="616"/>
      <c r="O2" s="616"/>
      <c r="P2" s="616"/>
      <c r="Q2" s="616"/>
      <c r="R2" s="616"/>
      <c r="S2" s="616"/>
      <c r="T2" s="616"/>
      <c r="U2" s="616"/>
      <c r="V2" s="616"/>
      <c r="W2" s="616"/>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619"/>
      <c r="CA2" s="619"/>
      <c r="CB2" s="619"/>
      <c r="CC2" s="619"/>
      <c r="CD2" s="619"/>
      <c r="CE2" s="619"/>
      <c r="CF2" s="61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20" t="s">
        <v>8296</v>
      </c>
      <c r="C3" s="620"/>
      <c r="D3" s="620"/>
      <c r="E3" s="620" t="s">
        <v>8297</v>
      </c>
      <c r="F3" s="620"/>
      <c r="G3" s="620"/>
      <c r="H3" s="620" t="s">
        <v>8298</v>
      </c>
      <c r="I3" s="620"/>
      <c r="J3" s="620"/>
      <c r="K3" s="620"/>
      <c r="L3" s="310"/>
      <c r="M3" s="620" t="s">
        <v>8299</v>
      </c>
      <c r="N3" s="620"/>
      <c r="O3" s="620"/>
      <c r="P3" s="620" t="s">
        <v>8300</v>
      </c>
      <c r="Q3" s="620"/>
      <c r="R3" s="620"/>
      <c r="S3" s="620"/>
      <c r="T3" s="310"/>
      <c r="U3" s="620" t="s">
        <v>8301</v>
      </c>
      <c r="V3" s="620"/>
      <c r="W3" s="620"/>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21" t="s">
        <v>8303</v>
      </c>
      <c r="BK3" s="622"/>
      <c r="BL3" s="622"/>
      <c r="BM3" s="622"/>
      <c r="BN3" s="622"/>
      <c r="BO3" s="622"/>
      <c r="BP3" s="622"/>
      <c r="BQ3" s="622"/>
      <c r="BR3" s="622"/>
      <c r="BS3" s="623"/>
      <c r="BT3" s="309"/>
      <c r="BU3" s="309"/>
      <c r="BV3" s="309"/>
      <c r="BW3" s="309"/>
      <c r="BX3" s="309"/>
      <c r="BY3" s="309"/>
      <c r="BZ3" s="634" t="s">
        <v>8299</v>
      </c>
      <c r="CA3" s="634"/>
      <c r="CB3" s="634"/>
      <c r="CC3" s="634" t="s">
        <v>8300</v>
      </c>
      <c r="CD3" s="634"/>
      <c r="CE3" s="634"/>
      <c r="CF3" s="634"/>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4">
        <v>1</v>
      </c>
      <c r="C4" s="634"/>
      <c r="D4" s="634"/>
      <c r="E4" s="634">
        <v>26</v>
      </c>
      <c r="F4" s="634"/>
      <c r="G4" s="634"/>
      <c r="H4" s="634"/>
      <c r="I4" s="634"/>
      <c r="J4" s="634"/>
      <c r="K4" s="634"/>
      <c r="L4" s="310"/>
      <c r="M4" s="624"/>
      <c r="N4" s="624"/>
      <c r="O4" s="624"/>
      <c r="P4" s="624"/>
      <c r="Q4" s="624"/>
      <c r="R4" s="624"/>
      <c r="S4" s="624"/>
      <c r="T4" s="310"/>
      <c r="U4" s="634"/>
      <c r="V4" s="634"/>
      <c r="W4" s="634"/>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624">
        <v>3</v>
      </c>
      <c r="CA4" s="624"/>
      <c r="CB4" s="624"/>
      <c r="CC4" s="624">
        <v>15</v>
      </c>
      <c r="CD4" s="624"/>
      <c r="CE4" s="624"/>
      <c r="CF4" s="62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625"/>
      <c r="DI6" s="625"/>
      <c r="DJ6" s="625"/>
      <c r="DK6" s="625"/>
      <c r="DL6" s="625"/>
      <c r="DM6" s="625"/>
      <c r="DN6" s="625"/>
      <c r="DO6" s="625"/>
      <c r="DP6" s="625"/>
      <c r="DQ6" s="625"/>
    </row>
    <row r="7" spans="1:122" ht="14.25" customHeight="1">
      <c r="C7" s="23"/>
      <c r="L7" s="14"/>
      <c r="BR7" s="24"/>
      <c r="DH7" s="368"/>
      <c r="DI7" s="368"/>
      <c r="DJ7" s="368"/>
      <c r="DK7" s="368"/>
      <c r="DL7" s="368"/>
      <c r="DM7" s="368"/>
      <c r="DN7" s="368"/>
      <c r="DO7" s="368"/>
      <c r="DP7" s="368"/>
      <c r="DQ7" s="368"/>
    </row>
    <row r="8" spans="1:122" ht="8.1" customHeight="1">
      <c r="C8" s="626" t="s">
        <v>1</v>
      </c>
      <c r="D8" s="626"/>
      <c r="E8" s="626"/>
      <c r="F8" s="626"/>
      <c r="G8" s="626"/>
      <c r="H8" s="626"/>
      <c r="I8" s="626"/>
      <c r="J8" s="626"/>
      <c r="K8" s="626"/>
      <c r="M8" s="627"/>
      <c r="N8" s="627"/>
      <c r="O8" s="627"/>
      <c r="P8" s="627"/>
      <c r="Q8" s="627"/>
      <c r="R8" s="627"/>
      <c r="S8" s="627"/>
      <c r="T8" s="627"/>
      <c r="U8" s="627"/>
      <c r="V8" s="627"/>
      <c r="W8" s="627"/>
      <c r="X8" s="627"/>
      <c r="Y8" s="627"/>
      <c r="Z8" s="627"/>
      <c r="AA8" s="627"/>
      <c r="AB8" s="627"/>
      <c r="AC8" s="627"/>
      <c r="AD8" s="627"/>
      <c r="AE8" s="627"/>
      <c r="AF8" s="627"/>
      <c r="AG8" s="627"/>
      <c r="AH8" s="627"/>
      <c r="AI8" s="627"/>
      <c r="AJ8" s="627"/>
      <c r="AK8" s="627"/>
      <c r="AL8" s="627"/>
      <c r="AM8" s="629"/>
      <c r="AN8" s="629"/>
      <c r="AO8" s="629"/>
      <c r="AP8" s="629"/>
      <c r="AQ8" s="629"/>
      <c r="AR8" s="629"/>
      <c r="AS8" s="629"/>
      <c r="AT8" s="629"/>
      <c r="AU8" s="629"/>
    </row>
    <row r="9" spans="1:122" ht="8.1" customHeight="1">
      <c r="C9" s="626"/>
      <c r="D9" s="626"/>
      <c r="E9" s="626"/>
      <c r="F9" s="626"/>
      <c r="G9" s="626"/>
      <c r="H9" s="626"/>
      <c r="I9" s="626"/>
      <c r="J9" s="626"/>
      <c r="K9" s="626"/>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30"/>
      <c r="AN9" s="630"/>
      <c r="AO9" s="630"/>
      <c r="AP9" s="630"/>
      <c r="AQ9" s="630"/>
      <c r="AR9" s="630"/>
      <c r="AS9" s="630"/>
      <c r="AT9" s="630"/>
      <c r="AU9" s="630"/>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31"/>
      <c r="CL9" s="631"/>
      <c r="CM9" s="632"/>
      <c r="CN9" s="633"/>
      <c r="CO9" s="633"/>
      <c r="CP9" s="633"/>
      <c r="CQ9" s="633"/>
      <c r="CR9" s="633"/>
      <c r="CS9" s="633"/>
      <c r="CT9" s="633"/>
      <c r="CU9" s="633"/>
      <c r="CV9" s="633"/>
      <c r="CW9" s="633"/>
      <c r="CX9" s="633"/>
      <c r="CY9" s="633"/>
      <c r="CZ9" s="633"/>
      <c r="DA9" s="633"/>
      <c r="DB9" s="633"/>
      <c r="DC9" s="633"/>
      <c r="DD9" s="633"/>
      <c r="DE9" s="633"/>
      <c r="DF9" s="633"/>
      <c r="DG9" s="633"/>
      <c r="DH9" s="633"/>
      <c r="DI9" s="633"/>
      <c r="DJ9" s="633"/>
      <c r="DK9" s="633"/>
    </row>
    <row r="10" spans="1:122" ht="8.1" customHeight="1">
      <c r="C10" s="638" t="s">
        <v>13716</v>
      </c>
      <c r="D10" s="638"/>
      <c r="E10" s="638"/>
      <c r="F10" s="638"/>
      <c r="G10" s="638"/>
      <c r="H10" s="638"/>
      <c r="I10" s="638"/>
      <c r="J10" s="638"/>
      <c r="K10" s="638"/>
      <c r="L10" s="638"/>
      <c r="M10" s="639" t="s">
        <v>13729</v>
      </c>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1"/>
      <c r="BC10" s="648" t="s">
        <v>333</v>
      </c>
      <c r="BD10" s="648"/>
      <c r="BE10" s="648"/>
      <c r="BF10" s="648"/>
      <c r="BG10" s="648"/>
      <c r="BH10" s="648"/>
      <c r="BI10" s="648"/>
      <c r="BJ10" s="649"/>
      <c r="BK10" s="653" t="s">
        <v>13718</v>
      </c>
      <c r="BL10" s="654"/>
      <c r="BM10" s="654"/>
      <c r="BN10" s="654"/>
      <c r="BO10" s="654"/>
      <c r="BP10" s="654"/>
      <c r="BQ10" s="654"/>
      <c r="BR10" s="654"/>
      <c r="BS10" s="654"/>
      <c r="BT10" s="654"/>
      <c r="BU10" s="654"/>
      <c r="BV10" s="654"/>
      <c r="BW10" s="654"/>
      <c r="BX10" s="654"/>
      <c r="BY10" s="654"/>
      <c r="BZ10" s="654"/>
      <c r="CA10" s="654"/>
      <c r="CB10" s="654"/>
      <c r="CC10" s="654"/>
      <c r="CD10" s="654"/>
      <c r="CE10" s="654"/>
      <c r="CF10" s="654"/>
      <c r="CG10" s="654"/>
      <c r="CH10" s="654"/>
      <c r="CI10" s="654"/>
      <c r="CJ10" s="655"/>
      <c r="CK10" s="451"/>
      <c r="CL10"/>
      <c r="CM10"/>
      <c r="CN10"/>
      <c r="CO10"/>
      <c r="CP10"/>
      <c r="CQ10"/>
      <c r="CR10"/>
      <c r="CS10"/>
      <c r="CT10"/>
      <c r="CU10"/>
      <c r="CV10" s="631"/>
      <c r="CW10" s="631"/>
      <c r="CX10" s="631"/>
      <c r="CY10" s="631"/>
      <c r="CZ10" s="631"/>
      <c r="DA10" s="631"/>
      <c r="DB10" s="631"/>
      <c r="DC10" s="633"/>
      <c r="DD10" s="633"/>
      <c r="DE10" s="633"/>
      <c r="DF10" s="633"/>
      <c r="DG10" s="633"/>
      <c r="DH10" s="633"/>
      <c r="DI10" s="633"/>
      <c r="DJ10" s="633"/>
      <c r="DK10" s="633"/>
      <c r="DL10" s="633"/>
    </row>
    <row r="11" spans="1:122" ht="8.1" customHeight="1">
      <c r="C11" s="638"/>
      <c r="D11" s="638"/>
      <c r="E11" s="638"/>
      <c r="F11" s="638"/>
      <c r="G11" s="638"/>
      <c r="H11" s="638"/>
      <c r="I11" s="638"/>
      <c r="J11" s="638"/>
      <c r="K11" s="638"/>
      <c r="L11" s="638"/>
      <c r="M11" s="642"/>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4"/>
      <c r="BC11" s="650"/>
      <c r="BD11" s="651"/>
      <c r="BE11" s="651"/>
      <c r="BF11" s="651"/>
      <c r="BG11" s="651"/>
      <c r="BH11" s="651"/>
      <c r="BI11" s="651"/>
      <c r="BJ11" s="652"/>
      <c r="BK11" s="656"/>
      <c r="BL11" s="657"/>
      <c r="BM11" s="657"/>
      <c r="BN11" s="657"/>
      <c r="BO11" s="657"/>
      <c r="BP11" s="657"/>
      <c r="BQ11" s="657"/>
      <c r="BR11" s="657"/>
      <c r="BS11" s="657"/>
      <c r="BT11" s="657"/>
      <c r="BU11" s="657"/>
      <c r="BV11" s="657"/>
      <c r="BW11" s="657"/>
      <c r="BX11" s="657"/>
      <c r="BY11" s="657"/>
      <c r="BZ11" s="657"/>
      <c r="CA11" s="657"/>
      <c r="CB11" s="657"/>
      <c r="CC11" s="657"/>
      <c r="CD11" s="657"/>
      <c r="CE11" s="657"/>
      <c r="CF11" s="657"/>
      <c r="CG11" s="657"/>
      <c r="CH11" s="657"/>
      <c r="CI11" s="657"/>
      <c r="CJ11" s="658"/>
      <c r="CK11"/>
      <c r="CL11"/>
      <c r="CM11"/>
      <c r="CN11"/>
      <c r="CO11"/>
      <c r="CP11"/>
      <c r="CQ11"/>
      <c r="CR11"/>
      <c r="CS11"/>
      <c r="CT11"/>
      <c r="CU11"/>
      <c r="CV11" s="651"/>
      <c r="CW11" s="651"/>
      <c r="CX11" s="651"/>
      <c r="CY11" s="651"/>
      <c r="CZ11" s="651"/>
      <c r="DA11" s="651"/>
      <c r="DB11" s="651"/>
      <c r="DC11" s="659"/>
      <c r="DD11" s="659"/>
      <c r="DE11" s="659"/>
      <c r="DF11" s="659"/>
      <c r="DG11" s="659"/>
      <c r="DH11" s="659"/>
      <c r="DI11" s="659"/>
      <c r="DJ11" s="659"/>
      <c r="DK11" s="659"/>
      <c r="DL11" s="659"/>
    </row>
    <row r="12" spans="1:122" ht="8.1" customHeight="1">
      <c r="C12" s="638"/>
      <c r="D12" s="638"/>
      <c r="E12" s="638"/>
      <c r="F12" s="638"/>
      <c r="G12" s="638"/>
      <c r="H12" s="638"/>
      <c r="I12" s="638"/>
      <c r="J12" s="638"/>
      <c r="K12" s="638"/>
      <c r="L12" s="638"/>
      <c r="M12" s="642"/>
      <c r="N12" s="643"/>
      <c r="O12" s="643"/>
      <c r="P12" s="643"/>
      <c r="Q12" s="643"/>
      <c r="R12" s="643"/>
      <c r="S12" s="643"/>
      <c r="T12" s="643"/>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c r="AT12" s="643"/>
      <c r="AU12" s="643"/>
      <c r="AV12" s="643"/>
      <c r="AW12" s="643"/>
      <c r="AX12" s="643"/>
      <c r="AY12" s="643"/>
      <c r="AZ12" s="643"/>
      <c r="BA12" s="643"/>
      <c r="BB12" s="644"/>
      <c r="BC12" s="660" t="s">
        <v>13712</v>
      </c>
      <c r="BD12" s="661"/>
      <c r="BE12" s="661"/>
      <c r="BF12" s="661"/>
      <c r="BG12" s="661"/>
      <c r="BH12" s="661"/>
      <c r="BI12" s="661"/>
      <c r="BJ12" s="662"/>
      <c r="BK12" s="667" t="s">
        <v>13719</v>
      </c>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9"/>
      <c r="CV12" s="648" t="s">
        <v>13692</v>
      </c>
      <c r="CW12" s="648"/>
      <c r="CX12" s="648"/>
      <c r="CY12" s="648"/>
      <c r="CZ12" s="648"/>
      <c r="DA12" s="648"/>
      <c r="DB12" s="649"/>
      <c r="DC12" s="677" t="s">
        <v>7011</v>
      </c>
      <c r="DD12" s="703">
        <v>4</v>
      </c>
      <c r="DE12" s="703"/>
      <c r="DF12" s="648" t="s">
        <v>6</v>
      </c>
      <c r="DG12" s="703">
        <v>11</v>
      </c>
      <c r="DH12" s="703"/>
      <c r="DI12" s="706" t="s">
        <v>7</v>
      </c>
      <c r="DJ12" s="703">
        <v>8</v>
      </c>
      <c r="DK12" s="703"/>
      <c r="DL12" s="649" t="s">
        <v>8</v>
      </c>
    </row>
    <row r="13" spans="1:122" ht="11.25" customHeight="1">
      <c r="C13" s="638"/>
      <c r="D13" s="638"/>
      <c r="E13" s="638"/>
      <c r="F13" s="638"/>
      <c r="G13" s="638"/>
      <c r="H13" s="638"/>
      <c r="I13" s="638"/>
      <c r="J13" s="638"/>
      <c r="K13" s="638"/>
      <c r="L13" s="638"/>
      <c r="M13" s="642"/>
      <c r="N13" s="643"/>
      <c r="O13" s="643"/>
      <c r="P13" s="643"/>
      <c r="Q13" s="643"/>
      <c r="R13" s="643"/>
      <c r="S13" s="643"/>
      <c r="T13" s="643"/>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c r="AT13" s="643"/>
      <c r="AU13" s="643"/>
      <c r="AV13" s="643"/>
      <c r="AW13" s="643"/>
      <c r="AX13" s="643"/>
      <c r="AY13" s="643"/>
      <c r="AZ13" s="643"/>
      <c r="BA13" s="643"/>
      <c r="BB13" s="644"/>
      <c r="BC13" s="663"/>
      <c r="BD13" s="629"/>
      <c r="BE13" s="629"/>
      <c r="BF13" s="629"/>
      <c r="BG13" s="629"/>
      <c r="BH13" s="629"/>
      <c r="BI13" s="629"/>
      <c r="BJ13" s="664"/>
      <c r="BK13" s="670"/>
      <c r="BL13" s="671"/>
      <c r="BM13" s="671"/>
      <c r="BN13" s="671"/>
      <c r="BO13" s="671"/>
      <c r="BP13" s="671"/>
      <c r="BQ13" s="671"/>
      <c r="BR13" s="671"/>
      <c r="BS13" s="671"/>
      <c r="BT13" s="671"/>
      <c r="BU13" s="671"/>
      <c r="BV13" s="671"/>
      <c r="BW13" s="671"/>
      <c r="BX13" s="671"/>
      <c r="BY13" s="671"/>
      <c r="BZ13" s="671"/>
      <c r="CA13" s="671"/>
      <c r="CB13" s="671"/>
      <c r="CC13" s="671"/>
      <c r="CD13" s="671"/>
      <c r="CE13" s="671"/>
      <c r="CF13" s="671"/>
      <c r="CG13" s="671"/>
      <c r="CH13" s="671"/>
      <c r="CI13" s="671"/>
      <c r="CJ13" s="671"/>
      <c r="CK13" s="671"/>
      <c r="CL13" s="671"/>
      <c r="CM13" s="671"/>
      <c r="CN13" s="671"/>
      <c r="CO13" s="671"/>
      <c r="CP13" s="671"/>
      <c r="CQ13" s="671"/>
      <c r="CR13" s="671"/>
      <c r="CS13" s="671"/>
      <c r="CT13" s="671"/>
      <c r="CU13" s="672"/>
      <c r="CV13" s="631"/>
      <c r="CW13" s="631"/>
      <c r="CX13" s="631"/>
      <c r="CY13" s="631"/>
      <c r="CZ13" s="631"/>
      <c r="DA13" s="631"/>
      <c r="DB13" s="676"/>
      <c r="DC13" s="678"/>
      <c r="DD13" s="704"/>
      <c r="DE13" s="704"/>
      <c r="DF13" s="631"/>
      <c r="DG13" s="704"/>
      <c r="DH13" s="704"/>
      <c r="DI13" s="707"/>
      <c r="DJ13" s="704"/>
      <c r="DK13" s="704"/>
      <c r="DL13" s="676"/>
    </row>
    <row r="14" spans="1:122" ht="11.25" customHeight="1">
      <c r="C14" s="638"/>
      <c r="D14" s="638"/>
      <c r="E14" s="638"/>
      <c r="F14" s="638"/>
      <c r="G14" s="638"/>
      <c r="H14" s="638"/>
      <c r="I14" s="638"/>
      <c r="J14" s="638"/>
      <c r="K14" s="638"/>
      <c r="L14" s="638"/>
      <c r="M14" s="642"/>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c r="AT14" s="643"/>
      <c r="AU14" s="643"/>
      <c r="AV14" s="643"/>
      <c r="AW14" s="643"/>
      <c r="AX14" s="643"/>
      <c r="AY14" s="643"/>
      <c r="AZ14" s="643"/>
      <c r="BA14" s="643"/>
      <c r="BB14" s="644"/>
      <c r="BC14" s="665"/>
      <c r="BD14" s="630"/>
      <c r="BE14" s="630"/>
      <c r="BF14" s="630"/>
      <c r="BG14" s="630"/>
      <c r="BH14" s="630"/>
      <c r="BI14" s="630"/>
      <c r="BJ14" s="666"/>
      <c r="BK14" s="673"/>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c r="CQ14" s="674"/>
      <c r="CR14" s="674"/>
      <c r="CS14" s="674"/>
      <c r="CT14" s="674"/>
      <c r="CU14" s="675"/>
      <c r="CV14" s="631"/>
      <c r="CW14" s="631"/>
      <c r="CX14" s="631"/>
      <c r="CY14" s="631"/>
      <c r="CZ14" s="631"/>
      <c r="DA14" s="631"/>
      <c r="DB14" s="676"/>
      <c r="DC14" s="678"/>
      <c r="DD14" s="704"/>
      <c r="DE14" s="704"/>
      <c r="DF14" s="631"/>
      <c r="DG14" s="704"/>
      <c r="DH14" s="704"/>
      <c r="DI14" s="707"/>
      <c r="DJ14" s="704"/>
      <c r="DK14" s="704"/>
      <c r="DL14" s="676"/>
    </row>
    <row r="15" spans="1:122" ht="8.1" customHeight="1">
      <c r="C15" s="638"/>
      <c r="D15" s="638"/>
      <c r="E15" s="638"/>
      <c r="F15" s="638"/>
      <c r="G15" s="638"/>
      <c r="H15" s="638"/>
      <c r="I15" s="638"/>
      <c r="J15" s="638"/>
      <c r="K15" s="638"/>
      <c r="L15" s="638"/>
      <c r="M15" s="642"/>
      <c r="N15" s="643"/>
      <c r="O15" s="643"/>
      <c r="P15" s="643"/>
      <c r="Q15" s="643"/>
      <c r="R15" s="643"/>
      <c r="S15" s="643"/>
      <c r="T15" s="643"/>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c r="AT15" s="643"/>
      <c r="AU15" s="643"/>
      <c r="AV15" s="643"/>
      <c r="AW15" s="643"/>
      <c r="AX15" s="643"/>
      <c r="AY15" s="643"/>
      <c r="AZ15" s="643"/>
      <c r="BA15" s="643"/>
      <c r="BB15" s="644"/>
      <c r="BC15" s="680" t="s">
        <v>12</v>
      </c>
      <c r="BD15" s="629"/>
      <c r="BE15" s="629"/>
      <c r="BF15" s="629"/>
      <c r="BG15" s="629"/>
      <c r="BH15" s="629"/>
      <c r="BI15" s="629"/>
      <c r="BJ15" s="664"/>
      <c r="BK15" s="670" t="s">
        <v>13720</v>
      </c>
      <c r="BL15" s="681"/>
      <c r="BM15" s="681"/>
      <c r="BN15" s="681"/>
      <c r="BO15" s="681"/>
      <c r="BP15" s="681"/>
      <c r="BQ15" s="681"/>
      <c r="BR15" s="681"/>
      <c r="BS15" s="681"/>
      <c r="BT15" s="681"/>
      <c r="BU15" s="681"/>
      <c r="BV15" s="681"/>
      <c r="BW15" s="681"/>
      <c r="BX15" s="681"/>
      <c r="BY15" s="681"/>
      <c r="BZ15" s="681"/>
      <c r="CA15" s="681"/>
      <c r="CB15" s="681"/>
      <c r="CC15" s="681"/>
      <c r="CD15" s="681"/>
      <c r="CE15" s="681"/>
      <c r="CF15" s="682"/>
      <c r="CG15" s="687" t="s">
        <v>13711</v>
      </c>
      <c r="CH15" s="629"/>
      <c r="CI15" s="664"/>
      <c r="CJ15" s="688" t="s">
        <v>13721</v>
      </c>
      <c r="CK15" s="689"/>
      <c r="CL15" s="689"/>
      <c r="CM15" s="689"/>
      <c r="CN15" s="689"/>
      <c r="CO15" s="689"/>
      <c r="CP15" s="689"/>
      <c r="CQ15" s="689"/>
      <c r="CR15" s="689"/>
      <c r="CS15" s="689"/>
      <c r="CT15" s="689"/>
      <c r="CU15" s="690"/>
      <c r="CV15" s="651"/>
      <c r="CW15" s="651"/>
      <c r="CX15" s="651"/>
      <c r="CY15" s="651"/>
      <c r="CZ15" s="651"/>
      <c r="DA15" s="651"/>
      <c r="DB15" s="652"/>
      <c r="DC15" s="679"/>
      <c r="DD15" s="705"/>
      <c r="DE15" s="705"/>
      <c r="DF15" s="651"/>
      <c r="DG15" s="705"/>
      <c r="DH15" s="705"/>
      <c r="DI15" s="708"/>
      <c r="DJ15" s="705"/>
      <c r="DK15" s="705"/>
      <c r="DL15" s="652"/>
    </row>
    <row r="16" spans="1:122" ht="8.1" customHeight="1">
      <c r="C16" s="638"/>
      <c r="D16" s="638"/>
      <c r="E16" s="638"/>
      <c r="F16" s="638"/>
      <c r="G16" s="638"/>
      <c r="H16" s="638"/>
      <c r="I16" s="638"/>
      <c r="J16" s="638"/>
      <c r="K16" s="638"/>
      <c r="L16" s="638"/>
      <c r="M16" s="642"/>
      <c r="N16" s="643"/>
      <c r="O16" s="643"/>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4"/>
      <c r="BC16" s="663"/>
      <c r="BD16" s="629"/>
      <c r="BE16" s="629"/>
      <c r="BF16" s="629"/>
      <c r="BG16" s="629"/>
      <c r="BH16" s="629"/>
      <c r="BI16" s="629"/>
      <c r="BJ16" s="664"/>
      <c r="BK16" s="683"/>
      <c r="BL16" s="681"/>
      <c r="BM16" s="681"/>
      <c r="BN16" s="681"/>
      <c r="BO16" s="681"/>
      <c r="BP16" s="681"/>
      <c r="BQ16" s="681"/>
      <c r="BR16" s="681"/>
      <c r="BS16" s="681"/>
      <c r="BT16" s="681"/>
      <c r="BU16" s="681"/>
      <c r="BV16" s="681"/>
      <c r="BW16" s="681"/>
      <c r="BX16" s="681"/>
      <c r="BY16" s="681"/>
      <c r="BZ16" s="681"/>
      <c r="CA16" s="681"/>
      <c r="CB16" s="681"/>
      <c r="CC16" s="681"/>
      <c r="CD16" s="681"/>
      <c r="CE16" s="681"/>
      <c r="CF16" s="682"/>
      <c r="CG16" s="663"/>
      <c r="CH16" s="629"/>
      <c r="CI16" s="664"/>
      <c r="CJ16" s="691"/>
      <c r="CK16" s="692"/>
      <c r="CL16" s="692"/>
      <c r="CM16" s="692"/>
      <c r="CN16" s="692"/>
      <c r="CO16" s="692"/>
      <c r="CP16" s="692"/>
      <c r="CQ16" s="692"/>
      <c r="CR16" s="692"/>
      <c r="CS16" s="692"/>
      <c r="CT16" s="692"/>
      <c r="CU16" s="693"/>
      <c r="CV16" s="648" t="s">
        <v>10</v>
      </c>
      <c r="CW16" s="648"/>
      <c r="CX16" s="648"/>
      <c r="CY16" s="648"/>
      <c r="CZ16" s="648"/>
      <c r="DA16" s="648"/>
      <c r="DB16" s="649"/>
      <c r="DC16" s="697" t="s">
        <v>13732</v>
      </c>
      <c r="DD16" s="698"/>
      <c r="DE16" s="698"/>
      <c r="DF16" s="698"/>
      <c r="DG16" s="698"/>
      <c r="DH16" s="698"/>
      <c r="DI16" s="698"/>
      <c r="DJ16" s="698"/>
      <c r="DK16" s="698"/>
      <c r="DL16" s="699"/>
    </row>
    <row r="17" spans="3:133" ht="12.75" customHeight="1">
      <c r="C17" s="638"/>
      <c r="D17" s="638"/>
      <c r="E17" s="638"/>
      <c r="F17" s="638"/>
      <c r="G17" s="638"/>
      <c r="H17" s="638"/>
      <c r="I17" s="638"/>
      <c r="J17" s="638"/>
      <c r="K17" s="638"/>
      <c r="L17" s="638"/>
      <c r="M17" s="645"/>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7"/>
      <c r="BC17" s="665"/>
      <c r="BD17" s="630"/>
      <c r="BE17" s="630"/>
      <c r="BF17" s="630"/>
      <c r="BG17" s="630"/>
      <c r="BH17" s="630"/>
      <c r="BI17" s="630"/>
      <c r="BJ17" s="666"/>
      <c r="BK17" s="684"/>
      <c r="BL17" s="685"/>
      <c r="BM17" s="685"/>
      <c r="BN17" s="685"/>
      <c r="BO17" s="685"/>
      <c r="BP17" s="685"/>
      <c r="BQ17" s="685"/>
      <c r="BR17" s="685"/>
      <c r="BS17" s="685"/>
      <c r="BT17" s="685"/>
      <c r="BU17" s="685"/>
      <c r="BV17" s="685"/>
      <c r="BW17" s="685"/>
      <c r="BX17" s="685"/>
      <c r="BY17" s="685"/>
      <c r="BZ17" s="685"/>
      <c r="CA17" s="685"/>
      <c r="CB17" s="685"/>
      <c r="CC17" s="685"/>
      <c r="CD17" s="685"/>
      <c r="CE17" s="685"/>
      <c r="CF17" s="686"/>
      <c r="CG17" s="665"/>
      <c r="CH17" s="630"/>
      <c r="CI17" s="666"/>
      <c r="CJ17" s="694"/>
      <c r="CK17" s="695"/>
      <c r="CL17" s="695"/>
      <c r="CM17" s="695"/>
      <c r="CN17" s="695"/>
      <c r="CO17" s="695"/>
      <c r="CP17" s="695"/>
      <c r="CQ17" s="695"/>
      <c r="CR17" s="695"/>
      <c r="CS17" s="695"/>
      <c r="CT17" s="695"/>
      <c r="CU17" s="696"/>
      <c r="CV17" s="650"/>
      <c r="CW17" s="651"/>
      <c r="CX17" s="651"/>
      <c r="CY17" s="651"/>
      <c r="CZ17" s="651"/>
      <c r="DA17" s="651"/>
      <c r="DB17" s="652"/>
      <c r="DC17" s="700"/>
      <c r="DD17" s="701"/>
      <c r="DE17" s="701"/>
      <c r="DF17" s="701"/>
      <c r="DG17" s="701"/>
      <c r="DH17" s="701"/>
      <c r="DI17" s="701"/>
      <c r="DJ17" s="701"/>
      <c r="DK17" s="701"/>
      <c r="DL17" s="702"/>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60" t="s">
        <v>14</v>
      </c>
      <c r="D20" s="661"/>
      <c r="E20" s="661"/>
      <c r="F20" s="661"/>
      <c r="G20" s="661"/>
      <c r="H20" s="661"/>
      <c r="I20" s="661"/>
      <c r="J20" s="662"/>
      <c r="K20" s="667" t="s">
        <v>13722</v>
      </c>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6"/>
      <c r="AP20" s="660" t="s">
        <v>29</v>
      </c>
      <c r="AQ20" s="661"/>
      <c r="AR20" s="661"/>
      <c r="AS20" s="661"/>
      <c r="AT20" s="661"/>
      <c r="AU20" s="661"/>
      <c r="AV20" s="661"/>
      <c r="AW20" s="662"/>
      <c r="AX20" s="754"/>
      <c r="AY20" s="755"/>
      <c r="AZ20" s="755"/>
      <c r="BA20" s="755"/>
      <c r="BB20" s="755"/>
      <c r="BC20" s="755"/>
      <c r="BD20" s="755"/>
      <c r="BE20" s="755"/>
      <c r="BF20" s="755"/>
      <c r="BG20" s="755"/>
      <c r="BH20" s="755"/>
      <c r="BI20" s="755"/>
      <c r="BJ20" s="755"/>
      <c r="BK20" s="755"/>
      <c r="BL20" s="755"/>
      <c r="BM20" s="755"/>
      <c r="BN20" s="755"/>
      <c r="BO20" s="755"/>
      <c r="BP20" s="755"/>
      <c r="BQ20" s="648"/>
      <c r="BS20" s="648"/>
      <c r="BT20" s="698" t="s">
        <v>13723</v>
      </c>
      <c r="BU20" s="729"/>
      <c r="BV20" s="729"/>
      <c r="BW20" s="729"/>
      <c r="BX20" s="729"/>
      <c r="BY20" s="729"/>
      <c r="BZ20" s="729"/>
      <c r="CA20" s="729"/>
      <c r="CB20" s="730"/>
      <c r="CC20" s="730"/>
      <c r="CD20" s="730"/>
      <c r="CE20" s="730"/>
      <c r="CF20" s="730"/>
      <c r="CP20" s="8"/>
      <c r="CQ20" s="631" t="s">
        <v>30</v>
      </c>
      <c r="CR20" s="629"/>
      <c r="CS20" s="629"/>
      <c r="CT20" s="629"/>
      <c r="CU20" s="629"/>
      <c r="CV20" s="732" t="s">
        <v>13658</v>
      </c>
      <c r="CW20" s="733"/>
      <c r="CX20" s="734">
        <v>4</v>
      </c>
      <c r="CY20" s="722"/>
      <c r="CZ20" s="723"/>
      <c r="DA20" s="631" t="s">
        <v>6</v>
      </c>
      <c r="DB20" s="715">
        <v>11</v>
      </c>
      <c r="DC20" s="716"/>
      <c r="DD20" s="716"/>
      <c r="DE20" s="631" t="s">
        <v>7</v>
      </c>
      <c r="DF20" s="715">
        <v>15</v>
      </c>
      <c r="DG20" s="716"/>
      <c r="DH20" s="716"/>
      <c r="DI20" s="631" t="s">
        <v>31</v>
      </c>
      <c r="DJ20" s="718"/>
      <c r="DK20" s="718"/>
      <c r="DL20" s="7"/>
    </row>
    <row r="21" spans="3:133" ht="7.5" customHeight="1">
      <c r="C21" s="663"/>
      <c r="D21" s="629"/>
      <c r="E21" s="629"/>
      <c r="F21" s="629"/>
      <c r="G21" s="629"/>
      <c r="H21" s="629"/>
      <c r="I21" s="629"/>
      <c r="J21" s="664"/>
      <c r="K21" s="683"/>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2"/>
      <c r="AP21" s="663"/>
      <c r="AQ21" s="629"/>
      <c r="AR21" s="629"/>
      <c r="AS21" s="629"/>
      <c r="AT21" s="629"/>
      <c r="AU21" s="629"/>
      <c r="AV21" s="629"/>
      <c r="AW21" s="664"/>
      <c r="AX21" s="756"/>
      <c r="AY21" s="757"/>
      <c r="AZ21" s="757"/>
      <c r="BA21" s="757"/>
      <c r="BB21" s="757"/>
      <c r="BC21" s="757"/>
      <c r="BD21" s="757"/>
      <c r="BE21" s="757"/>
      <c r="BF21" s="757"/>
      <c r="BG21" s="757"/>
      <c r="BH21" s="757"/>
      <c r="BI21" s="757"/>
      <c r="BJ21" s="757"/>
      <c r="BK21" s="757"/>
      <c r="BL21" s="757"/>
      <c r="BM21" s="757"/>
      <c r="BN21" s="757"/>
      <c r="BO21" s="757"/>
      <c r="BP21" s="757"/>
      <c r="BQ21" s="629"/>
      <c r="BS21" s="629"/>
      <c r="BT21" s="730"/>
      <c r="BU21" s="730"/>
      <c r="BV21" s="730"/>
      <c r="BW21" s="730"/>
      <c r="BX21" s="730"/>
      <c r="BY21" s="730"/>
      <c r="BZ21" s="730"/>
      <c r="CA21" s="730"/>
      <c r="CB21" s="730"/>
      <c r="CC21" s="730"/>
      <c r="CD21" s="730"/>
      <c r="CE21" s="730"/>
      <c r="CF21" s="730"/>
      <c r="CP21" s="8"/>
      <c r="CQ21" s="629"/>
      <c r="CR21" s="629"/>
      <c r="CS21" s="629"/>
      <c r="CT21" s="629"/>
      <c r="CU21" s="629"/>
      <c r="CV21" s="720"/>
      <c r="CW21" s="720"/>
      <c r="CX21" s="725"/>
      <c r="CY21" s="725"/>
      <c r="CZ21" s="726"/>
      <c r="DA21" s="718"/>
      <c r="DB21" s="717"/>
      <c r="DC21" s="717"/>
      <c r="DD21" s="717"/>
      <c r="DE21" s="718"/>
      <c r="DF21" s="717"/>
      <c r="DG21" s="717"/>
      <c r="DH21" s="717"/>
      <c r="DI21" s="718"/>
      <c r="DJ21" s="718"/>
      <c r="DK21" s="718"/>
      <c r="DL21" s="8"/>
    </row>
    <row r="22" spans="3:133" ht="8.1" customHeight="1">
      <c r="C22" s="663"/>
      <c r="D22" s="629"/>
      <c r="E22" s="629"/>
      <c r="F22" s="629"/>
      <c r="G22" s="629"/>
      <c r="H22" s="629"/>
      <c r="I22" s="629"/>
      <c r="J22" s="664"/>
      <c r="K22" s="683"/>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681"/>
      <c r="AN22" s="681"/>
      <c r="AO22" s="682"/>
      <c r="AP22" s="663"/>
      <c r="AQ22" s="629"/>
      <c r="AR22" s="629"/>
      <c r="AS22" s="629"/>
      <c r="AT22" s="629"/>
      <c r="AU22" s="629"/>
      <c r="AV22" s="629"/>
      <c r="AW22" s="664"/>
      <c r="AX22" s="756"/>
      <c r="AY22" s="757"/>
      <c r="AZ22" s="757"/>
      <c r="BA22" s="757"/>
      <c r="BB22" s="757"/>
      <c r="BC22" s="757"/>
      <c r="BD22" s="757"/>
      <c r="BE22" s="757"/>
      <c r="BF22" s="757"/>
      <c r="BG22" s="757"/>
      <c r="BH22" s="757"/>
      <c r="BI22" s="757"/>
      <c r="BJ22" s="757"/>
      <c r="BK22" s="757"/>
      <c r="BL22" s="757"/>
      <c r="BM22" s="757"/>
      <c r="BN22" s="757"/>
      <c r="BO22" s="757"/>
      <c r="BP22" s="757"/>
      <c r="BQ22" s="631"/>
      <c r="BS22" s="631"/>
      <c r="BT22" s="730"/>
      <c r="BU22" s="730"/>
      <c r="BV22" s="730"/>
      <c r="BW22" s="730"/>
      <c r="BX22" s="730"/>
      <c r="BY22" s="730"/>
      <c r="BZ22" s="730"/>
      <c r="CA22" s="730"/>
      <c r="CB22" s="730"/>
      <c r="CC22" s="730"/>
      <c r="CD22" s="730"/>
      <c r="CE22" s="730"/>
      <c r="CF22" s="730"/>
      <c r="CG22" s="395"/>
      <c r="CH22" s="395"/>
      <c r="CI22" s="395"/>
      <c r="CJ22" s="395"/>
      <c r="CK22" s="395"/>
      <c r="CL22" s="395"/>
      <c r="CM22" s="395"/>
      <c r="CN22" s="395"/>
      <c r="CO22" s="395"/>
      <c r="CP22" s="396"/>
      <c r="CQ22" s="629"/>
      <c r="CR22" s="629"/>
      <c r="CS22" s="629"/>
      <c r="CT22" s="629"/>
      <c r="CU22" s="664"/>
      <c r="CV22" s="719" t="s">
        <v>13658</v>
      </c>
      <c r="CW22" s="720"/>
      <c r="CX22" s="721">
        <v>5</v>
      </c>
      <c r="CY22" s="722"/>
      <c r="CZ22" s="723"/>
      <c r="DA22" s="631" t="s">
        <v>6</v>
      </c>
      <c r="DB22" s="728">
        <v>3</v>
      </c>
      <c r="DC22" s="717"/>
      <c r="DD22" s="717"/>
      <c r="DE22" s="631" t="s">
        <v>7</v>
      </c>
      <c r="DF22" s="728">
        <v>31</v>
      </c>
      <c r="DG22" s="717"/>
      <c r="DH22" s="717"/>
      <c r="DI22" s="631" t="s">
        <v>35</v>
      </c>
      <c r="DJ22" s="718"/>
      <c r="DK22" s="718"/>
      <c r="DL22" s="8"/>
    </row>
    <row r="23" spans="3:133" ht="8.1" customHeight="1">
      <c r="C23" s="665"/>
      <c r="D23" s="630"/>
      <c r="E23" s="630"/>
      <c r="F23" s="630"/>
      <c r="G23" s="630"/>
      <c r="H23" s="630"/>
      <c r="I23" s="630"/>
      <c r="J23" s="666"/>
      <c r="K23" s="684"/>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6"/>
      <c r="AP23" s="665"/>
      <c r="AQ23" s="630"/>
      <c r="AR23" s="630"/>
      <c r="AS23" s="630"/>
      <c r="AT23" s="630"/>
      <c r="AU23" s="630"/>
      <c r="AV23" s="630"/>
      <c r="AW23" s="666"/>
      <c r="AX23" s="758"/>
      <c r="AY23" s="759"/>
      <c r="AZ23" s="759"/>
      <c r="BA23" s="759"/>
      <c r="BB23" s="759"/>
      <c r="BC23" s="759"/>
      <c r="BD23" s="759"/>
      <c r="BE23" s="759"/>
      <c r="BF23" s="759"/>
      <c r="BG23" s="759"/>
      <c r="BH23" s="759"/>
      <c r="BI23" s="759"/>
      <c r="BJ23" s="759"/>
      <c r="BK23" s="759"/>
      <c r="BL23" s="759"/>
      <c r="BM23" s="759"/>
      <c r="BN23" s="759"/>
      <c r="BO23" s="759"/>
      <c r="BP23" s="759"/>
      <c r="BQ23" s="630"/>
      <c r="BR23" s="10"/>
      <c r="BS23" s="630"/>
      <c r="BT23" s="731"/>
      <c r="BU23" s="731"/>
      <c r="BV23" s="731"/>
      <c r="BW23" s="731"/>
      <c r="BX23" s="731"/>
      <c r="BY23" s="731"/>
      <c r="BZ23" s="731"/>
      <c r="CA23" s="731"/>
      <c r="CB23" s="731"/>
      <c r="CC23" s="731"/>
      <c r="CD23" s="731"/>
      <c r="CE23" s="731"/>
      <c r="CF23" s="731"/>
      <c r="CG23" s="397"/>
      <c r="CH23" s="397"/>
      <c r="CI23" s="397"/>
      <c r="CJ23" s="397"/>
      <c r="CK23" s="397"/>
      <c r="CL23" s="397"/>
      <c r="CM23" s="397"/>
      <c r="CN23" s="397"/>
      <c r="CO23" s="397"/>
      <c r="CP23" s="398"/>
      <c r="CQ23" s="630"/>
      <c r="CR23" s="630"/>
      <c r="CS23" s="630"/>
      <c r="CT23" s="630"/>
      <c r="CU23" s="666"/>
      <c r="CV23" s="720"/>
      <c r="CW23" s="720"/>
      <c r="CX23" s="724"/>
      <c r="CY23" s="725"/>
      <c r="CZ23" s="726"/>
      <c r="DA23" s="727"/>
      <c r="DB23" s="717"/>
      <c r="DC23" s="717"/>
      <c r="DD23" s="717"/>
      <c r="DE23" s="727"/>
      <c r="DF23" s="717"/>
      <c r="DG23" s="717"/>
      <c r="DH23" s="717"/>
      <c r="DI23" s="727"/>
      <c r="DJ23" s="727"/>
      <c r="DK23" s="727"/>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50"/>
      <c r="BL25" s="750"/>
      <c r="BM25" s="750"/>
      <c r="BN25" s="750"/>
      <c r="BO25" s="750"/>
      <c r="BP25" s="750"/>
      <c r="BQ25" s="750"/>
      <c r="BR25" s="750"/>
      <c r="BS25" s="750"/>
      <c r="BT25" s="750"/>
      <c r="BU25" s="750"/>
      <c r="BV25" s="750"/>
      <c r="BW25" s="750"/>
      <c r="BX25" s="750"/>
      <c r="BY25" s="750"/>
      <c r="BZ25" s="750"/>
      <c r="CA25" s="750"/>
      <c r="CB25" s="750"/>
      <c r="CC25" s="750"/>
      <c r="CD25" s="750"/>
      <c r="CE25" s="750"/>
      <c r="CF25" s="750"/>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51" t="s">
        <v>44</v>
      </c>
      <c r="DG26" s="752"/>
      <c r="DH26" s="752"/>
      <c r="DI26" s="752"/>
      <c r="DJ26" s="752"/>
      <c r="DK26" s="753"/>
      <c r="DL26" s="105"/>
      <c r="DN26" s="191"/>
      <c r="DO26" s="191"/>
      <c r="DP26" s="191"/>
      <c r="DQ26" s="191"/>
      <c r="DR26" s="191"/>
      <c r="DY26" s="2"/>
      <c r="DZ26" s="2"/>
      <c r="EA26" s="2"/>
      <c r="EB26" s="2"/>
      <c r="EC26" s="2"/>
    </row>
    <row r="27" spans="3:133" ht="15" customHeight="1">
      <c r="C27" s="709" t="s">
        <v>45</v>
      </c>
      <c r="D27" s="648"/>
      <c r="E27" s="648"/>
      <c r="F27" s="648"/>
      <c r="G27" s="648"/>
      <c r="H27" s="649"/>
      <c r="I27" s="660" t="s">
        <v>47</v>
      </c>
      <c r="J27" s="648"/>
      <c r="K27" s="648"/>
      <c r="L27" s="648"/>
      <c r="M27" s="648"/>
      <c r="N27" s="648"/>
      <c r="O27" s="649"/>
      <c r="P27" s="660" t="s">
        <v>48</v>
      </c>
      <c r="Q27" s="648"/>
      <c r="R27" s="648"/>
      <c r="S27" s="648"/>
      <c r="T27" s="648"/>
      <c r="U27" s="649"/>
      <c r="V27" s="660" t="s">
        <v>49</v>
      </c>
      <c r="W27" s="648"/>
      <c r="X27" s="648"/>
      <c r="Y27" s="648"/>
      <c r="Z27" s="648"/>
      <c r="AA27" s="648"/>
      <c r="AB27" s="648"/>
      <c r="AC27" s="45"/>
      <c r="AD27" s="45"/>
      <c r="AE27" s="45"/>
      <c r="AF27" s="376"/>
      <c r="AG27" s="714" t="s">
        <v>54</v>
      </c>
      <c r="AH27" s="648"/>
      <c r="AI27" s="648"/>
      <c r="AJ27" s="648"/>
      <c r="AK27" s="648"/>
      <c r="AL27" s="648"/>
      <c r="AM27" s="648"/>
      <c r="AN27" s="648"/>
      <c r="AO27" s="648"/>
      <c r="AP27" s="648"/>
      <c r="AQ27" s="649"/>
      <c r="AR27" s="737" t="s">
        <v>50</v>
      </c>
      <c r="AS27" s="738"/>
      <c r="AT27" s="738"/>
      <c r="AU27" s="738"/>
      <c r="AV27" s="738"/>
      <c r="AW27" s="738"/>
      <c r="AX27" s="738"/>
      <c r="AY27" s="738"/>
      <c r="AZ27" s="738"/>
      <c r="BA27" s="738"/>
      <c r="BB27" s="738"/>
      <c r="BC27" s="738"/>
      <c r="BD27" s="738"/>
      <c r="BE27" s="738"/>
      <c r="BF27" s="738"/>
      <c r="BG27" s="738"/>
      <c r="BH27" s="738"/>
      <c r="BI27" s="738"/>
      <c r="BJ27" s="738"/>
      <c r="BK27" s="738"/>
      <c r="BL27" s="738"/>
      <c r="BM27" s="738"/>
      <c r="BN27" s="738"/>
      <c r="BO27" s="738"/>
      <c r="BP27" s="738"/>
      <c r="BQ27" s="738"/>
      <c r="BR27" s="738"/>
      <c r="BS27" s="738"/>
      <c r="BT27" s="738"/>
      <c r="BU27" s="738"/>
      <c r="BV27" s="738"/>
      <c r="BW27" s="738"/>
      <c r="BX27" s="738"/>
      <c r="BY27" s="738"/>
      <c r="BZ27" s="738"/>
      <c r="CA27" s="738"/>
      <c r="CB27" s="738"/>
      <c r="CC27" s="738"/>
      <c r="CD27" s="739"/>
      <c r="CE27" s="737" t="s">
        <v>301</v>
      </c>
      <c r="CF27" s="738"/>
      <c r="CG27" s="738"/>
      <c r="CH27" s="738"/>
      <c r="CI27" s="738"/>
      <c r="CJ27" s="738"/>
      <c r="CK27" s="738"/>
      <c r="CL27" s="738"/>
      <c r="CM27" s="738"/>
      <c r="CN27" s="738"/>
      <c r="CO27" s="738"/>
      <c r="CP27" s="738"/>
      <c r="CQ27" s="738"/>
      <c r="CR27" s="738"/>
      <c r="CS27" s="738"/>
      <c r="CT27" s="738"/>
      <c r="CU27" s="738"/>
      <c r="CV27" s="738"/>
      <c r="CW27" s="738"/>
      <c r="CX27" s="738"/>
      <c r="CY27" s="738"/>
      <c r="CZ27" s="738"/>
      <c r="DA27" s="738"/>
      <c r="DB27" s="738"/>
      <c r="DC27" s="738"/>
      <c r="DD27" s="738"/>
      <c r="DE27" s="739"/>
      <c r="DF27" s="740" t="s">
        <v>55</v>
      </c>
      <c r="DG27" s="741"/>
      <c r="DH27" s="741"/>
      <c r="DI27" s="741"/>
      <c r="DJ27" s="741"/>
      <c r="DK27" s="746"/>
      <c r="DN27" s="191"/>
      <c r="DO27" s="191"/>
      <c r="DP27" s="191"/>
      <c r="DQ27" s="191"/>
      <c r="DR27" s="191"/>
      <c r="DY27" s="2"/>
      <c r="DZ27" s="2"/>
      <c r="EA27" s="2"/>
      <c r="EB27" s="2"/>
      <c r="EC27" s="2"/>
    </row>
    <row r="28" spans="3:133" ht="15" customHeight="1">
      <c r="C28" s="710"/>
      <c r="D28" s="631"/>
      <c r="E28" s="631"/>
      <c r="F28" s="631"/>
      <c r="G28" s="631"/>
      <c r="H28" s="676"/>
      <c r="I28" s="680"/>
      <c r="J28" s="631"/>
      <c r="K28" s="631"/>
      <c r="L28" s="631"/>
      <c r="M28" s="631"/>
      <c r="N28" s="631"/>
      <c r="O28" s="676"/>
      <c r="P28" s="680"/>
      <c r="Q28" s="631"/>
      <c r="R28" s="631"/>
      <c r="S28" s="631"/>
      <c r="T28" s="631"/>
      <c r="U28" s="676"/>
      <c r="V28" s="1"/>
      <c r="W28" s="114" t="s">
        <v>304</v>
      </c>
      <c r="X28" s="97"/>
      <c r="Y28" s="97"/>
      <c r="Z28" s="97"/>
      <c r="AA28" s="97"/>
      <c r="AB28" s="97"/>
      <c r="AF28" s="144"/>
      <c r="AG28" s="115"/>
      <c r="AH28" s="747" t="s">
        <v>304</v>
      </c>
      <c r="AI28" s="747"/>
      <c r="AJ28" s="747"/>
      <c r="AK28" s="747"/>
      <c r="AL28" s="747"/>
      <c r="AM28" s="747"/>
      <c r="AN28" s="747"/>
      <c r="AO28" s="747"/>
      <c r="AP28" s="747"/>
      <c r="AQ28" s="8"/>
      <c r="AR28" s="740"/>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2"/>
      <c r="CE28" s="740"/>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2"/>
      <c r="DF28" s="740"/>
      <c r="DG28" s="741"/>
      <c r="DH28" s="741"/>
      <c r="DI28" s="741"/>
      <c r="DJ28" s="741"/>
      <c r="DK28" s="746"/>
      <c r="DN28" s="191"/>
      <c r="DO28" s="191"/>
      <c r="DP28" s="191"/>
      <c r="DQ28" s="191"/>
      <c r="DR28" s="191"/>
      <c r="DY28" s="2"/>
      <c r="DZ28" s="2"/>
      <c r="EA28" s="2"/>
      <c r="EB28" s="2"/>
      <c r="EC28" s="2"/>
    </row>
    <row r="29" spans="3:133" ht="15" customHeight="1" thickBot="1">
      <c r="C29" s="711"/>
      <c r="D29" s="712"/>
      <c r="E29" s="712"/>
      <c r="F29" s="712"/>
      <c r="G29" s="712"/>
      <c r="H29" s="713"/>
      <c r="I29" s="116"/>
      <c r="J29" s="117"/>
      <c r="K29" s="117"/>
      <c r="L29" s="117"/>
      <c r="M29" s="117"/>
      <c r="N29" s="117"/>
      <c r="O29" s="118"/>
      <c r="P29" s="748"/>
      <c r="Q29" s="712"/>
      <c r="R29" s="712"/>
      <c r="S29" s="712"/>
      <c r="T29" s="712"/>
      <c r="U29" s="713"/>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43"/>
      <c r="AS29" s="744"/>
      <c r="AT29" s="744"/>
      <c r="AU29" s="744"/>
      <c r="AV29" s="744"/>
      <c r="AW29" s="744"/>
      <c r="AX29" s="744"/>
      <c r="AY29" s="744"/>
      <c r="AZ29" s="744"/>
      <c r="BA29" s="744"/>
      <c r="BB29" s="744"/>
      <c r="BC29" s="744"/>
      <c r="BD29" s="744"/>
      <c r="BE29" s="744"/>
      <c r="BF29" s="744"/>
      <c r="BG29" s="744"/>
      <c r="BH29" s="744"/>
      <c r="BI29" s="744"/>
      <c r="BJ29" s="744"/>
      <c r="BK29" s="744"/>
      <c r="BL29" s="744"/>
      <c r="BM29" s="744"/>
      <c r="BN29" s="744"/>
      <c r="BO29" s="744"/>
      <c r="BP29" s="744"/>
      <c r="BQ29" s="744"/>
      <c r="BR29" s="744"/>
      <c r="BS29" s="744"/>
      <c r="BT29" s="744"/>
      <c r="BU29" s="744"/>
      <c r="BV29" s="744"/>
      <c r="BW29" s="744"/>
      <c r="BX29" s="744"/>
      <c r="BY29" s="744"/>
      <c r="BZ29" s="744"/>
      <c r="CA29" s="744"/>
      <c r="CB29" s="744"/>
      <c r="CC29" s="744"/>
      <c r="CD29" s="745"/>
      <c r="CE29" s="743"/>
      <c r="CF29" s="744"/>
      <c r="CG29" s="744"/>
      <c r="CH29" s="744"/>
      <c r="CI29" s="744"/>
      <c r="CJ29" s="744"/>
      <c r="CK29" s="744"/>
      <c r="CL29" s="744"/>
      <c r="CM29" s="744"/>
      <c r="CN29" s="744"/>
      <c r="CO29" s="744"/>
      <c r="CP29" s="744"/>
      <c r="CQ29" s="744"/>
      <c r="CR29" s="744"/>
      <c r="CS29" s="744"/>
      <c r="CT29" s="744"/>
      <c r="CU29" s="744"/>
      <c r="CV29" s="744"/>
      <c r="CW29" s="744"/>
      <c r="CX29" s="744"/>
      <c r="CY29" s="744"/>
      <c r="CZ29" s="744"/>
      <c r="DA29" s="744"/>
      <c r="DB29" s="744"/>
      <c r="DC29" s="744"/>
      <c r="DD29" s="744"/>
      <c r="DE29" s="745"/>
      <c r="DF29" s="748" t="s">
        <v>62</v>
      </c>
      <c r="DG29" s="712"/>
      <c r="DH29" s="712"/>
      <c r="DI29" s="712"/>
      <c r="DJ29" s="712"/>
      <c r="DK29" s="749"/>
      <c r="DN29" s="191"/>
      <c r="DO29" s="191"/>
      <c r="DP29" s="191"/>
      <c r="DQ29" s="191"/>
      <c r="DR29" s="191"/>
      <c r="DY29" s="2"/>
      <c r="DZ29" s="2"/>
      <c r="EA29" s="2"/>
      <c r="EB29" s="2"/>
      <c r="EC29" s="2"/>
    </row>
    <row r="30" spans="3:133" ht="15" customHeight="1" thickTop="1">
      <c r="C30" s="773" t="s">
        <v>64</v>
      </c>
      <c r="D30" s="774"/>
      <c r="E30" s="774"/>
      <c r="F30" s="774"/>
      <c r="G30" s="774"/>
      <c r="H30" s="775"/>
      <c r="I30" s="779" t="s">
        <v>13724</v>
      </c>
      <c r="J30" s="780"/>
      <c r="K30" s="780"/>
      <c r="L30" s="780"/>
      <c r="M30" s="780"/>
      <c r="N30" s="780"/>
      <c r="O30" s="781"/>
      <c r="P30" s="208"/>
      <c r="Q30" s="209"/>
      <c r="R30" s="209"/>
      <c r="S30" s="209"/>
      <c r="T30" s="209"/>
      <c r="U30" s="210"/>
      <c r="V30" s="782">
        <v>2.5</v>
      </c>
      <c r="W30" s="783"/>
      <c r="X30" s="783"/>
      <c r="Y30" s="783"/>
      <c r="Z30" s="783"/>
      <c r="AA30" s="783"/>
      <c r="AB30" s="783"/>
      <c r="AC30" s="784" t="s">
        <v>65</v>
      </c>
      <c r="AD30" s="784"/>
      <c r="AE30" s="784"/>
      <c r="AF30" s="785"/>
      <c r="AG30" s="786">
        <v>2.2999999999999998</v>
      </c>
      <c r="AH30" s="786"/>
      <c r="AI30" s="786"/>
      <c r="AJ30" s="786"/>
      <c r="AK30" s="786"/>
      <c r="AL30" s="786"/>
      <c r="AM30" s="786"/>
      <c r="AN30" s="784" t="s">
        <v>13619</v>
      </c>
      <c r="AO30" s="784"/>
      <c r="AP30" s="784"/>
      <c r="AQ30" s="785"/>
      <c r="AR30" s="996" t="s">
        <v>13725</v>
      </c>
      <c r="AS30" s="997"/>
      <c r="AT30" s="997"/>
      <c r="AU30" s="997"/>
      <c r="AV30" s="997"/>
      <c r="AW30" s="997"/>
      <c r="AX30" s="997"/>
      <c r="AY30" s="997"/>
      <c r="AZ30" s="997"/>
      <c r="BA30" s="997"/>
      <c r="BB30" s="997"/>
      <c r="BC30" s="997"/>
      <c r="BD30" s="997"/>
      <c r="BE30" s="997"/>
      <c r="BF30" s="997"/>
      <c r="BG30" s="997"/>
      <c r="BH30" s="997"/>
      <c r="BI30" s="997"/>
      <c r="BJ30" s="997"/>
      <c r="BK30" s="997"/>
      <c r="BL30" s="997"/>
      <c r="BM30" s="997"/>
      <c r="BN30" s="997"/>
      <c r="BO30" s="997"/>
      <c r="BP30" s="997"/>
      <c r="BQ30" s="997"/>
      <c r="BR30" s="997"/>
      <c r="BS30" s="997"/>
      <c r="BT30" s="997"/>
      <c r="BU30" s="997"/>
      <c r="BV30" s="997"/>
      <c r="BW30" s="997"/>
      <c r="BX30" s="997"/>
      <c r="BY30" s="997"/>
      <c r="BZ30" s="997"/>
      <c r="CA30" s="997"/>
      <c r="CB30" s="997"/>
      <c r="CC30" s="997"/>
      <c r="CD30" s="998"/>
      <c r="CE30" s="779" t="s">
        <v>13731</v>
      </c>
      <c r="CF30" s="780"/>
      <c r="CG30" s="780"/>
      <c r="CH30" s="780"/>
      <c r="CI30" s="780"/>
      <c r="CJ30" s="780"/>
      <c r="CK30" s="780"/>
      <c r="CL30" s="780"/>
      <c r="CM30" s="780"/>
      <c r="CN30" s="780"/>
      <c r="CO30" s="780"/>
      <c r="CP30" s="780"/>
      <c r="CQ30" s="780"/>
      <c r="CR30" s="780"/>
      <c r="CS30" s="780"/>
      <c r="CT30" s="780"/>
      <c r="CU30" s="780"/>
      <c r="CV30" s="780"/>
      <c r="CW30" s="780"/>
      <c r="CX30" s="780"/>
      <c r="CY30" s="780"/>
      <c r="CZ30" s="780"/>
      <c r="DA30" s="780"/>
      <c r="DB30" s="780"/>
      <c r="DC30" s="780"/>
      <c r="DD30" s="780"/>
      <c r="DE30" s="781"/>
      <c r="DF30" s="760">
        <f t="shared" ref="DF30:DF44" si="0">IFERROR((AG30*100/V30),0)</f>
        <v>91.999999999999986</v>
      </c>
      <c r="DG30" s="761"/>
      <c r="DH30" s="761"/>
      <c r="DI30" s="761"/>
      <c r="DJ30" s="121"/>
      <c r="DK30" s="122" t="s">
        <v>66</v>
      </c>
      <c r="DN30" s="191"/>
      <c r="DO30" s="191"/>
      <c r="DP30" s="191"/>
      <c r="DQ30" s="191"/>
      <c r="DR30" s="191"/>
      <c r="DY30" s="2"/>
      <c r="DZ30" s="2"/>
      <c r="EA30" s="2"/>
      <c r="EB30" s="2"/>
      <c r="EC30" s="2"/>
    </row>
    <row r="31" spans="3:133" ht="15" customHeight="1">
      <c r="C31" s="776"/>
      <c r="D31" s="777"/>
      <c r="E31" s="777"/>
      <c r="F31" s="777"/>
      <c r="G31" s="777"/>
      <c r="H31" s="778"/>
      <c r="I31" s="762"/>
      <c r="J31" s="763"/>
      <c r="K31" s="763"/>
      <c r="L31" s="763"/>
      <c r="M31" s="763"/>
      <c r="N31" s="763"/>
      <c r="O31" s="764"/>
      <c r="P31" s="211"/>
      <c r="Q31" s="212"/>
      <c r="R31" s="212"/>
      <c r="S31" s="212"/>
      <c r="T31" s="212"/>
      <c r="U31" s="213"/>
      <c r="V31" s="765"/>
      <c r="W31" s="766"/>
      <c r="X31" s="766"/>
      <c r="Y31" s="766"/>
      <c r="Z31" s="766"/>
      <c r="AA31" s="766"/>
      <c r="AB31" s="766"/>
      <c r="AC31" s="767" t="s">
        <v>65</v>
      </c>
      <c r="AD31" s="767"/>
      <c r="AE31" s="767"/>
      <c r="AF31" s="768"/>
      <c r="AG31" s="766"/>
      <c r="AH31" s="766"/>
      <c r="AI31" s="766"/>
      <c r="AJ31" s="766"/>
      <c r="AK31" s="766"/>
      <c r="AL31" s="766"/>
      <c r="AM31" s="766"/>
      <c r="AN31" s="769" t="s">
        <v>65</v>
      </c>
      <c r="AO31" s="769"/>
      <c r="AP31" s="769"/>
      <c r="AQ31" s="77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71">
        <f t="shared" si="0"/>
        <v>0</v>
      </c>
      <c r="DG31" s="772"/>
      <c r="DH31" s="772"/>
      <c r="DI31" s="772"/>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787">
        <f>V30+V31</f>
        <v>2.5</v>
      </c>
      <c r="W32" s="788"/>
      <c r="X32" s="788"/>
      <c r="Y32" s="788"/>
      <c r="Z32" s="788"/>
      <c r="AA32" s="788"/>
      <c r="AB32" s="788"/>
      <c r="AC32" s="117" t="s">
        <v>65</v>
      </c>
      <c r="AD32" s="117"/>
      <c r="AE32" s="117"/>
      <c r="AF32" s="383"/>
      <c r="AG32" s="788">
        <f>AG30+AG31</f>
        <v>2.2999999999999998</v>
      </c>
      <c r="AH32" s="788"/>
      <c r="AI32" s="788"/>
      <c r="AJ32" s="788"/>
      <c r="AK32" s="788"/>
      <c r="AL32" s="788"/>
      <c r="AM32" s="78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9">
        <f t="shared" si="0"/>
        <v>91.999999999999986</v>
      </c>
      <c r="DG32" s="790"/>
      <c r="DH32" s="790"/>
      <c r="DI32" s="790"/>
      <c r="DJ32" s="125"/>
      <c r="DK32" s="126" t="s">
        <v>66</v>
      </c>
      <c r="DN32" s="191"/>
      <c r="DO32" s="191"/>
      <c r="DP32" s="191"/>
      <c r="DQ32" s="191"/>
      <c r="DR32" s="191"/>
      <c r="DY32" s="2"/>
      <c r="DZ32" s="2"/>
      <c r="EA32" s="2"/>
      <c r="EB32" s="2"/>
      <c r="EC32" s="2"/>
    </row>
    <row r="33" spans="3:133" ht="15" customHeight="1" thickTop="1">
      <c r="C33" s="791" t="s">
        <v>68</v>
      </c>
      <c r="D33" s="792"/>
      <c r="E33" s="792"/>
      <c r="F33" s="792"/>
      <c r="G33" s="792"/>
      <c r="H33" s="793"/>
      <c r="I33" s="779"/>
      <c r="J33" s="780"/>
      <c r="K33" s="780"/>
      <c r="L33" s="780"/>
      <c r="M33" s="780"/>
      <c r="N33" s="780"/>
      <c r="O33" s="781"/>
      <c r="P33" s="208"/>
      <c r="Q33" s="209"/>
      <c r="R33" s="209"/>
      <c r="S33" s="209"/>
      <c r="T33" s="209"/>
      <c r="U33" s="210"/>
      <c r="V33" s="797"/>
      <c r="W33" s="786"/>
      <c r="X33" s="786"/>
      <c r="Y33" s="786"/>
      <c r="Z33" s="786"/>
      <c r="AA33" s="786"/>
      <c r="AB33" s="786"/>
      <c r="AC33" s="784" t="s">
        <v>65</v>
      </c>
      <c r="AD33" s="784"/>
      <c r="AE33" s="784"/>
      <c r="AF33" s="785"/>
      <c r="AG33" s="786"/>
      <c r="AH33" s="786"/>
      <c r="AI33" s="786"/>
      <c r="AJ33" s="786"/>
      <c r="AK33" s="786"/>
      <c r="AL33" s="786"/>
      <c r="AM33" s="786"/>
      <c r="AN33" s="784" t="s">
        <v>65</v>
      </c>
      <c r="AO33" s="784"/>
      <c r="AP33" s="784"/>
      <c r="AQ33" s="785"/>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60">
        <f t="shared" si="0"/>
        <v>0</v>
      </c>
      <c r="DG33" s="761"/>
      <c r="DH33" s="761"/>
      <c r="DI33" s="761"/>
      <c r="DJ33" s="121"/>
      <c r="DK33" s="122" t="s">
        <v>66</v>
      </c>
      <c r="DN33" s="191"/>
      <c r="DO33" s="191"/>
      <c r="DP33" s="191"/>
      <c r="DQ33" s="191"/>
      <c r="DR33" s="191"/>
      <c r="DY33" s="2"/>
      <c r="DZ33" s="2"/>
      <c r="EA33" s="2"/>
      <c r="EB33" s="2"/>
      <c r="EC33" s="2"/>
    </row>
    <row r="34" spans="3:133" ht="15" customHeight="1">
      <c r="C34" s="794"/>
      <c r="D34" s="795"/>
      <c r="E34" s="795"/>
      <c r="F34" s="795"/>
      <c r="G34" s="795"/>
      <c r="H34" s="796"/>
      <c r="I34" s="762"/>
      <c r="J34" s="763"/>
      <c r="K34" s="763"/>
      <c r="L34" s="763"/>
      <c r="M34" s="763"/>
      <c r="N34" s="763"/>
      <c r="O34" s="764"/>
      <c r="P34" s="211"/>
      <c r="Q34" s="212"/>
      <c r="R34" s="212"/>
      <c r="S34" s="212"/>
      <c r="T34" s="212"/>
      <c r="U34" s="213"/>
      <c r="V34" s="765"/>
      <c r="W34" s="766"/>
      <c r="X34" s="766"/>
      <c r="Y34" s="766"/>
      <c r="Z34" s="766"/>
      <c r="AA34" s="766"/>
      <c r="AB34" s="766"/>
      <c r="AC34" s="767" t="s">
        <v>65</v>
      </c>
      <c r="AD34" s="767"/>
      <c r="AE34" s="767"/>
      <c r="AF34" s="768"/>
      <c r="AG34" s="766"/>
      <c r="AH34" s="766"/>
      <c r="AI34" s="766"/>
      <c r="AJ34" s="766"/>
      <c r="AK34" s="766"/>
      <c r="AL34" s="766"/>
      <c r="AM34" s="766"/>
      <c r="AN34" s="769" t="s">
        <v>65</v>
      </c>
      <c r="AO34" s="769"/>
      <c r="AP34" s="769"/>
      <c r="AQ34" s="77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71">
        <f t="shared" si="0"/>
        <v>0</v>
      </c>
      <c r="DG34" s="772"/>
      <c r="DH34" s="772"/>
      <c r="DI34" s="772"/>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787">
        <f>V33+V34</f>
        <v>0</v>
      </c>
      <c r="W35" s="788"/>
      <c r="X35" s="788"/>
      <c r="Y35" s="788"/>
      <c r="Z35" s="788"/>
      <c r="AA35" s="788"/>
      <c r="AB35" s="788"/>
      <c r="AC35" s="117" t="s">
        <v>65</v>
      </c>
      <c r="AD35" s="117"/>
      <c r="AE35" s="117"/>
      <c r="AF35" s="383"/>
      <c r="AG35" s="788">
        <f>AG33+AG34</f>
        <v>0</v>
      </c>
      <c r="AH35" s="788"/>
      <c r="AI35" s="788"/>
      <c r="AJ35" s="788"/>
      <c r="AK35" s="788"/>
      <c r="AL35" s="788"/>
      <c r="AM35" s="78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9">
        <f t="shared" si="0"/>
        <v>0</v>
      </c>
      <c r="DG35" s="790"/>
      <c r="DH35" s="790"/>
      <c r="DI35" s="790"/>
      <c r="DJ35" s="125"/>
      <c r="DK35" s="126" t="s">
        <v>66</v>
      </c>
      <c r="DN35" s="191"/>
      <c r="DO35" s="191"/>
      <c r="DP35" s="191"/>
      <c r="DQ35" s="191"/>
      <c r="DR35" s="191"/>
      <c r="DY35" s="2"/>
      <c r="DZ35" s="2"/>
      <c r="EA35" s="2"/>
      <c r="EB35" s="2"/>
      <c r="EC35" s="2"/>
    </row>
    <row r="36" spans="3:133" ht="10.5" customHeight="1" thickTop="1">
      <c r="C36" s="798" t="s">
        <v>13708</v>
      </c>
      <c r="D36" s="774"/>
      <c r="E36" s="774"/>
      <c r="F36" s="774"/>
      <c r="G36" s="774"/>
      <c r="H36" s="775"/>
      <c r="I36" s="779"/>
      <c r="J36" s="780"/>
      <c r="K36" s="780"/>
      <c r="L36" s="780"/>
      <c r="M36" s="780"/>
      <c r="N36" s="780"/>
      <c r="O36" s="781"/>
      <c r="P36" s="799"/>
      <c r="Q36" s="800"/>
      <c r="R36" s="800"/>
      <c r="S36" s="800"/>
      <c r="T36" s="800"/>
      <c r="U36" s="801"/>
      <c r="V36" s="797"/>
      <c r="W36" s="786"/>
      <c r="X36" s="786"/>
      <c r="Y36" s="786"/>
      <c r="Z36" s="786"/>
      <c r="AA36" s="786"/>
      <c r="AB36" s="786"/>
      <c r="AC36" s="784" t="s">
        <v>65</v>
      </c>
      <c r="AD36" s="784"/>
      <c r="AE36" s="784"/>
      <c r="AF36" s="785"/>
      <c r="AG36" s="786"/>
      <c r="AH36" s="786"/>
      <c r="AI36" s="786"/>
      <c r="AJ36" s="786"/>
      <c r="AK36" s="786"/>
      <c r="AL36" s="786"/>
      <c r="AM36" s="786"/>
      <c r="AN36" s="784" t="s">
        <v>65</v>
      </c>
      <c r="AO36" s="784"/>
      <c r="AP36" s="784"/>
      <c r="AQ36" s="785"/>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60">
        <f t="shared" si="0"/>
        <v>0</v>
      </c>
      <c r="DG36" s="761"/>
      <c r="DH36" s="761"/>
      <c r="DI36" s="761"/>
      <c r="DJ36" s="121"/>
      <c r="DK36" s="122" t="s">
        <v>66</v>
      </c>
      <c r="DL36" s="191"/>
      <c r="DM36" s="191"/>
      <c r="DN36" s="191"/>
      <c r="DO36" s="191"/>
      <c r="DP36" s="191"/>
      <c r="DQ36" s="191"/>
      <c r="DR36" s="191"/>
      <c r="DW36" s="2"/>
      <c r="DX36" s="2"/>
      <c r="DY36" s="2"/>
      <c r="DZ36" s="2"/>
      <c r="EA36" s="2"/>
      <c r="EB36" s="2"/>
      <c r="EC36" s="2"/>
    </row>
    <row r="37" spans="3:133" ht="10.5" customHeight="1">
      <c r="C37" s="776"/>
      <c r="D37" s="777"/>
      <c r="E37" s="777"/>
      <c r="F37" s="777"/>
      <c r="G37" s="777"/>
      <c r="H37" s="778"/>
      <c r="I37" s="762"/>
      <c r="J37" s="763"/>
      <c r="K37" s="763"/>
      <c r="L37" s="763"/>
      <c r="M37" s="763"/>
      <c r="N37" s="763"/>
      <c r="O37" s="764"/>
      <c r="P37" s="802"/>
      <c r="Q37" s="803"/>
      <c r="R37" s="803"/>
      <c r="S37" s="803"/>
      <c r="T37" s="803"/>
      <c r="U37" s="804"/>
      <c r="V37" s="765"/>
      <c r="W37" s="766"/>
      <c r="X37" s="766"/>
      <c r="Y37" s="766"/>
      <c r="Z37" s="766"/>
      <c r="AA37" s="766"/>
      <c r="AB37" s="766"/>
      <c r="AC37" s="767" t="s">
        <v>65</v>
      </c>
      <c r="AD37" s="767"/>
      <c r="AE37" s="767"/>
      <c r="AF37" s="768"/>
      <c r="AG37" s="766"/>
      <c r="AH37" s="766"/>
      <c r="AI37" s="766"/>
      <c r="AJ37" s="766"/>
      <c r="AK37" s="766"/>
      <c r="AL37" s="766"/>
      <c r="AM37" s="766"/>
      <c r="AN37" s="769" t="s">
        <v>65</v>
      </c>
      <c r="AO37" s="769"/>
      <c r="AP37" s="769"/>
      <c r="AQ37" s="77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71">
        <f t="shared" si="0"/>
        <v>0</v>
      </c>
      <c r="DG37" s="772"/>
      <c r="DH37" s="772"/>
      <c r="DI37" s="772"/>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87">
        <f>V36+V37</f>
        <v>0</v>
      </c>
      <c r="W38" s="788"/>
      <c r="X38" s="788"/>
      <c r="Y38" s="788"/>
      <c r="Z38" s="788"/>
      <c r="AA38" s="788"/>
      <c r="AB38" s="788"/>
      <c r="AC38" s="117" t="s">
        <v>65</v>
      </c>
      <c r="AD38" s="117"/>
      <c r="AE38" s="117"/>
      <c r="AF38" s="383"/>
      <c r="AG38" s="788">
        <f>AG36+AG37</f>
        <v>0</v>
      </c>
      <c r="AH38" s="788"/>
      <c r="AI38" s="788"/>
      <c r="AJ38" s="788"/>
      <c r="AK38" s="788"/>
      <c r="AL38" s="788"/>
      <c r="AM38" s="78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9">
        <f t="shared" si="0"/>
        <v>0</v>
      </c>
      <c r="DG38" s="790"/>
      <c r="DH38" s="790"/>
      <c r="DI38" s="79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805" t="s">
        <v>72</v>
      </c>
      <c r="D39" s="806"/>
      <c r="E39" s="806"/>
      <c r="F39" s="806"/>
      <c r="G39" s="806"/>
      <c r="H39" s="807"/>
      <c r="I39" s="209"/>
      <c r="J39" s="209"/>
      <c r="K39" s="209"/>
      <c r="L39" s="209"/>
      <c r="M39" s="209"/>
      <c r="N39" s="209"/>
      <c r="O39" s="209"/>
      <c r="P39" s="799" t="s">
        <v>91</v>
      </c>
      <c r="Q39" s="800"/>
      <c r="R39" s="800"/>
      <c r="S39" s="800"/>
      <c r="T39" s="800"/>
      <c r="U39" s="801"/>
      <c r="V39" s="797">
        <v>100</v>
      </c>
      <c r="W39" s="786"/>
      <c r="X39" s="786"/>
      <c r="Y39" s="786"/>
      <c r="Z39" s="786"/>
      <c r="AA39" s="786"/>
      <c r="AB39" s="786"/>
      <c r="AC39" s="808" t="s">
        <v>251</v>
      </c>
      <c r="AD39" s="808"/>
      <c r="AE39" s="808"/>
      <c r="AF39" s="809"/>
      <c r="AG39" s="786">
        <v>0</v>
      </c>
      <c r="AH39" s="786"/>
      <c r="AI39" s="786"/>
      <c r="AJ39" s="786"/>
      <c r="AK39" s="786"/>
      <c r="AL39" s="786"/>
      <c r="AM39" s="786"/>
      <c r="AN39" s="808" t="s">
        <v>251</v>
      </c>
      <c r="AO39" s="808"/>
      <c r="AP39" s="808"/>
      <c r="AQ39" s="809"/>
      <c r="AR39" s="999"/>
      <c r="AS39" s="1000"/>
      <c r="AT39" s="1000"/>
      <c r="AU39" s="1000"/>
      <c r="AV39" s="1000"/>
      <c r="AW39" s="1000"/>
      <c r="AX39" s="1000"/>
      <c r="AY39" s="1000"/>
      <c r="AZ39" s="1000"/>
      <c r="BA39" s="1000"/>
      <c r="BB39" s="1000"/>
      <c r="BC39" s="1000"/>
      <c r="BD39" s="1000"/>
      <c r="BE39" s="1000"/>
      <c r="BF39" s="1000"/>
      <c r="BG39" s="1000"/>
      <c r="BH39" s="1000"/>
      <c r="BI39" s="1000"/>
      <c r="BJ39" s="1000"/>
      <c r="BK39" s="1000"/>
      <c r="BL39" s="1000"/>
      <c r="BM39" s="1000"/>
      <c r="BN39" s="1000"/>
      <c r="BO39" s="1000"/>
      <c r="BP39" s="1000"/>
      <c r="BQ39" s="1000"/>
      <c r="BR39" s="1000"/>
      <c r="BS39" s="1000"/>
      <c r="BT39" s="1000"/>
      <c r="BU39" s="1000"/>
      <c r="BV39" s="1000"/>
      <c r="BW39" s="1000"/>
      <c r="BX39" s="1000"/>
      <c r="BY39" s="1000"/>
      <c r="BZ39" s="1000"/>
      <c r="CA39" s="1000"/>
      <c r="CB39" s="1000"/>
      <c r="CC39" s="1000"/>
      <c r="CD39" s="1001"/>
      <c r="CE39" s="928"/>
      <c r="CF39" s="929"/>
      <c r="CG39" s="929"/>
      <c r="CH39" s="929"/>
      <c r="CI39" s="929"/>
      <c r="CJ39" s="929"/>
      <c r="CK39" s="929"/>
      <c r="CL39" s="929"/>
      <c r="CM39" s="929"/>
      <c r="CN39" s="929"/>
      <c r="CO39" s="929"/>
      <c r="CP39" s="929"/>
      <c r="CQ39" s="929"/>
      <c r="CR39" s="929"/>
      <c r="CS39" s="929"/>
      <c r="CT39" s="929"/>
      <c r="CU39" s="929"/>
      <c r="CV39" s="929"/>
      <c r="CW39" s="929"/>
      <c r="CX39" s="929"/>
      <c r="CY39" s="929"/>
      <c r="CZ39" s="929"/>
      <c r="DA39" s="929"/>
      <c r="DB39" s="929"/>
      <c r="DC39" s="929"/>
      <c r="DD39" s="929"/>
      <c r="DE39" s="930"/>
      <c r="DF39" s="760">
        <f t="shared" si="0"/>
        <v>0</v>
      </c>
      <c r="DG39" s="761"/>
      <c r="DH39" s="761"/>
      <c r="DI39" s="761"/>
      <c r="DJ39" s="121"/>
      <c r="DK39" s="122" t="s">
        <v>66</v>
      </c>
      <c r="DL39" s="191"/>
      <c r="DM39" s="191"/>
      <c r="DN39" s="191"/>
      <c r="DO39" s="191"/>
      <c r="DP39" s="191"/>
      <c r="DQ39" s="191"/>
      <c r="DR39" s="191"/>
      <c r="DW39" s="2"/>
      <c r="DX39" s="2"/>
      <c r="DY39" s="2"/>
      <c r="DZ39" s="2"/>
      <c r="EA39" s="2"/>
      <c r="EB39" s="2"/>
      <c r="EC39" s="2"/>
    </row>
    <row r="40" spans="3:133" ht="9.9499999999999993" customHeight="1">
      <c r="C40" s="710"/>
      <c r="D40" s="631"/>
      <c r="E40" s="631"/>
      <c r="F40" s="631"/>
      <c r="G40" s="631"/>
      <c r="H40" s="676"/>
      <c r="I40" s="212"/>
      <c r="J40" s="212"/>
      <c r="K40" s="212"/>
      <c r="L40" s="212"/>
      <c r="M40" s="212"/>
      <c r="N40" s="212"/>
      <c r="O40" s="212"/>
      <c r="P40" s="802"/>
      <c r="Q40" s="803"/>
      <c r="R40" s="803"/>
      <c r="S40" s="803"/>
      <c r="T40" s="803"/>
      <c r="U40" s="804"/>
      <c r="V40" s="765"/>
      <c r="W40" s="766"/>
      <c r="X40" s="766"/>
      <c r="Y40" s="766"/>
      <c r="Z40" s="766"/>
      <c r="AA40" s="766"/>
      <c r="AB40" s="766"/>
      <c r="AC40" s="812" t="s">
        <v>251</v>
      </c>
      <c r="AD40" s="812"/>
      <c r="AE40" s="812"/>
      <c r="AF40" s="813"/>
      <c r="AG40" s="766"/>
      <c r="AH40" s="766"/>
      <c r="AI40" s="766"/>
      <c r="AJ40" s="766"/>
      <c r="AK40" s="766"/>
      <c r="AL40" s="766"/>
      <c r="AM40" s="766"/>
      <c r="AN40" s="814" t="s">
        <v>251</v>
      </c>
      <c r="AO40" s="814"/>
      <c r="AP40" s="814"/>
      <c r="AQ40" s="815"/>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71">
        <f t="shared" si="0"/>
        <v>0</v>
      </c>
      <c r="DG40" s="772"/>
      <c r="DH40" s="772"/>
      <c r="DI40" s="772"/>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87">
        <f>V39+V40</f>
        <v>100</v>
      </c>
      <c r="W41" s="788"/>
      <c r="X41" s="788"/>
      <c r="Y41" s="788"/>
      <c r="Z41" s="788"/>
      <c r="AA41" s="788"/>
      <c r="AB41" s="788"/>
      <c r="AC41" s="262" t="s">
        <v>251</v>
      </c>
      <c r="AD41" s="262"/>
      <c r="AE41" s="262"/>
      <c r="AF41" s="264"/>
      <c r="AG41" s="788">
        <f>AG39+AG40</f>
        <v>0</v>
      </c>
      <c r="AH41" s="788"/>
      <c r="AI41" s="788"/>
      <c r="AJ41" s="788"/>
      <c r="AK41" s="788"/>
      <c r="AL41" s="788"/>
      <c r="AM41" s="78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9">
        <f t="shared" si="0"/>
        <v>0</v>
      </c>
      <c r="DG41" s="790"/>
      <c r="DH41" s="790"/>
      <c r="DI41" s="79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805" t="s">
        <v>13713</v>
      </c>
      <c r="D42" s="806"/>
      <c r="E42" s="806"/>
      <c r="F42" s="806"/>
      <c r="G42" s="806"/>
      <c r="H42" s="807"/>
      <c r="I42" s="779"/>
      <c r="J42" s="780"/>
      <c r="K42" s="780"/>
      <c r="L42" s="780"/>
      <c r="M42" s="780"/>
      <c r="N42" s="780"/>
      <c r="O42" s="781"/>
      <c r="P42" s="799"/>
      <c r="Q42" s="800"/>
      <c r="R42" s="800"/>
      <c r="S42" s="800"/>
      <c r="T42" s="800"/>
      <c r="U42" s="801"/>
      <c r="V42" s="797"/>
      <c r="W42" s="786"/>
      <c r="X42" s="786"/>
      <c r="Y42" s="786"/>
      <c r="Z42" s="786"/>
      <c r="AA42" s="786"/>
      <c r="AB42" s="786"/>
      <c r="AC42" s="810" t="s">
        <v>252</v>
      </c>
      <c r="AD42" s="810"/>
      <c r="AE42" s="810"/>
      <c r="AF42" s="811"/>
      <c r="AG42" s="786"/>
      <c r="AH42" s="786"/>
      <c r="AI42" s="786"/>
      <c r="AJ42" s="786"/>
      <c r="AK42" s="786"/>
      <c r="AL42" s="786"/>
      <c r="AM42" s="786"/>
      <c r="AN42" s="810" t="s">
        <v>252</v>
      </c>
      <c r="AO42" s="810"/>
      <c r="AP42" s="810"/>
      <c r="AQ42" s="811"/>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60">
        <f t="shared" si="0"/>
        <v>0</v>
      </c>
      <c r="DG42" s="761"/>
      <c r="DH42" s="761"/>
      <c r="DI42" s="761"/>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10"/>
      <c r="D43" s="631"/>
      <c r="E43" s="631"/>
      <c r="F43" s="631"/>
      <c r="G43" s="631"/>
      <c r="H43" s="676"/>
      <c r="I43" s="762"/>
      <c r="J43" s="763"/>
      <c r="K43" s="763"/>
      <c r="L43" s="763"/>
      <c r="M43" s="763"/>
      <c r="N43" s="763"/>
      <c r="O43" s="764"/>
      <c r="P43" s="802"/>
      <c r="Q43" s="803"/>
      <c r="R43" s="803"/>
      <c r="S43" s="803"/>
      <c r="T43" s="803"/>
      <c r="U43" s="804"/>
      <c r="V43" s="765"/>
      <c r="W43" s="766"/>
      <c r="X43" s="766"/>
      <c r="Y43" s="766"/>
      <c r="Z43" s="766"/>
      <c r="AA43" s="766"/>
      <c r="AB43" s="766"/>
      <c r="AC43" s="816" t="s">
        <v>252</v>
      </c>
      <c r="AD43" s="816"/>
      <c r="AE43" s="816"/>
      <c r="AF43" s="817"/>
      <c r="AG43" s="766"/>
      <c r="AH43" s="766"/>
      <c r="AI43" s="766"/>
      <c r="AJ43" s="766"/>
      <c r="AK43" s="766"/>
      <c r="AL43" s="766"/>
      <c r="AM43" s="766"/>
      <c r="AN43" s="818" t="s">
        <v>252</v>
      </c>
      <c r="AO43" s="818"/>
      <c r="AP43" s="818"/>
      <c r="AQ43" s="819"/>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71">
        <f t="shared" si="0"/>
        <v>0</v>
      </c>
      <c r="DG43" s="772"/>
      <c r="DH43" s="772"/>
      <c r="DI43" s="772"/>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20">
        <f>V42+V43</f>
        <v>0</v>
      </c>
      <c r="W44" s="821"/>
      <c r="X44" s="821"/>
      <c r="Y44" s="821"/>
      <c r="Z44" s="821"/>
      <c r="AA44" s="821"/>
      <c r="AB44" s="821"/>
      <c r="AC44" s="822" t="s">
        <v>252</v>
      </c>
      <c r="AD44" s="822"/>
      <c r="AE44" s="822"/>
      <c r="AF44" s="823"/>
      <c r="AG44" s="821">
        <f>AG42+AG43</f>
        <v>0</v>
      </c>
      <c r="AH44" s="821"/>
      <c r="AI44" s="821"/>
      <c r="AJ44" s="821"/>
      <c r="AK44" s="821"/>
      <c r="AL44" s="821"/>
      <c r="AM44" s="821"/>
      <c r="AN44" s="822" t="s">
        <v>252</v>
      </c>
      <c r="AO44" s="822"/>
      <c r="AP44" s="822"/>
      <c r="AQ44" s="823"/>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24">
        <f t="shared" si="0"/>
        <v>0</v>
      </c>
      <c r="DG44" s="825"/>
      <c r="DH44" s="825"/>
      <c r="DI44" s="825"/>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26" t="s">
        <v>1</v>
      </c>
      <c r="D50" s="626"/>
      <c r="E50" s="626"/>
      <c r="F50" s="626"/>
      <c r="G50" s="626"/>
      <c r="H50" s="626"/>
      <c r="I50" s="626"/>
      <c r="J50" s="626"/>
      <c r="K50" s="626"/>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9"/>
      <c r="AN50" s="629"/>
      <c r="AO50" s="629"/>
      <c r="AP50" s="629"/>
      <c r="AQ50" s="629"/>
      <c r="AR50" s="629"/>
      <c r="AS50" s="629"/>
      <c r="AT50" s="629"/>
      <c r="AU50" s="629"/>
    </row>
    <row r="51" spans="3:121" ht="8.1" customHeight="1">
      <c r="C51" s="626"/>
      <c r="D51" s="626"/>
      <c r="E51" s="626"/>
      <c r="F51" s="626"/>
      <c r="G51" s="626"/>
      <c r="H51" s="626"/>
      <c r="I51" s="626"/>
      <c r="J51" s="626"/>
      <c r="K51" s="626"/>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30"/>
      <c r="AN51" s="630"/>
      <c r="AO51" s="630"/>
      <c r="AP51" s="630"/>
      <c r="AQ51" s="630"/>
      <c r="AR51" s="630"/>
      <c r="AS51" s="630"/>
      <c r="AT51" s="630"/>
      <c r="AU51" s="630"/>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31"/>
      <c r="CL51" s="631"/>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38" t="s">
        <v>13716</v>
      </c>
      <c r="D52" s="638"/>
      <c r="E52" s="638"/>
      <c r="F52" s="638"/>
      <c r="G52" s="638"/>
      <c r="H52" s="638"/>
      <c r="I52" s="638"/>
      <c r="J52" s="638"/>
      <c r="K52" s="638"/>
      <c r="L52" s="638"/>
      <c r="M52" s="639" t="s">
        <v>13729</v>
      </c>
      <c r="N52" s="640"/>
      <c r="O52" s="640"/>
      <c r="P52" s="640"/>
      <c r="Q52" s="640"/>
      <c r="R52" s="640"/>
      <c r="S52" s="640"/>
      <c r="T52" s="640"/>
      <c r="U52" s="640"/>
      <c r="V52" s="640"/>
      <c r="W52" s="640"/>
      <c r="X52" s="640"/>
      <c r="Y52" s="640"/>
      <c r="Z52" s="640"/>
      <c r="AA52" s="640"/>
      <c r="AB52" s="640"/>
      <c r="AC52" s="640"/>
      <c r="AD52" s="640"/>
      <c r="AE52" s="640"/>
      <c r="AF52" s="640"/>
      <c r="AG52" s="640"/>
      <c r="AH52" s="640"/>
      <c r="AI52" s="640"/>
      <c r="AJ52" s="640"/>
      <c r="AK52" s="640"/>
      <c r="AL52" s="640"/>
      <c r="AM52" s="640"/>
      <c r="AN52" s="640"/>
      <c r="AO52" s="640"/>
      <c r="AP52" s="640"/>
      <c r="AQ52" s="640"/>
      <c r="AR52" s="640"/>
      <c r="AS52" s="640"/>
      <c r="AT52" s="640"/>
      <c r="AU52" s="640"/>
      <c r="AV52" s="640"/>
      <c r="AW52" s="640"/>
      <c r="AX52" s="640"/>
      <c r="AY52" s="640"/>
      <c r="AZ52" s="640"/>
      <c r="BA52" s="640"/>
      <c r="BB52" s="641"/>
      <c r="BC52" s="648" t="s">
        <v>333</v>
      </c>
      <c r="BD52" s="648"/>
      <c r="BE52" s="648"/>
      <c r="BF52" s="648"/>
      <c r="BG52" s="648"/>
      <c r="BH52" s="648"/>
      <c r="BI52" s="648"/>
      <c r="BJ52" s="649"/>
      <c r="BK52" s="653" t="s">
        <v>13718</v>
      </c>
      <c r="BL52" s="654"/>
      <c r="BM52" s="654"/>
      <c r="BN52" s="654"/>
      <c r="BO52" s="654"/>
      <c r="BP52" s="654"/>
      <c r="BQ52" s="654"/>
      <c r="BR52" s="654"/>
      <c r="BS52" s="654"/>
      <c r="BT52" s="654"/>
      <c r="BU52" s="654"/>
      <c r="BV52" s="654"/>
      <c r="BW52" s="654"/>
      <c r="BX52" s="654"/>
      <c r="BY52" s="654"/>
      <c r="BZ52" s="654"/>
      <c r="CA52" s="654"/>
      <c r="CB52" s="654"/>
      <c r="CC52" s="654"/>
      <c r="CD52" s="654"/>
      <c r="CE52" s="654"/>
      <c r="CF52" s="654"/>
      <c r="CG52" s="654"/>
      <c r="CH52" s="654"/>
      <c r="CI52" s="654"/>
      <c r="CJ52" s="655"/>
      <c r="CK52"/>
      <c r="CL52"/>
      <c r="CM52"/>
      <c r="CN52"/>
      <c r="CO52"/>
      <c r="CP52"/>
      <c r="CQ52"/>
      <c r="CR52"/>
      <c r="CS52"/>
      <c r="CT52"/>
      <c r="CU52"/>
      <c r="CV52" s="631"/>
      <c r="CW52" s="631"/>
      <c r="CX52" s="631"/>
      <c r="CY52" s="631"/>
      <c r="CZ52" s="631"/>
      <c r="DA52" s="631"/>
      <c r="DB52" s="631"/>
      <c r="DC52" s="633"/>
      <c r="DD52" s="633"/>
      <c r="DE52" s="633"/>
      <c r="DF52" s="633"/>
      <c r="DG52" s="633"/>
      <c r="DH52" s="633"/>
      <c r="DI52" s="633"/>
      <c r="DJ52" s="633"/>
      <c r="DK52" s="633"/>
      <c r="DL52" s="633"/>
    </row>
    <row r="53" spans="3:121" ht="8.1" customHeight="1">
      <c r="C53" s="638"/>
      <c r="D53" s="638"/>
      <c r="E53" s="638"/>
      <c r="F53" s="638"/>
      <c r="G53" s="638"/>
      <c r="H53" s="638"/>
      <c r="I53" s="638"/>
      <c r="J53" s="638"/>
      <c r="K53" s="638"/>
      <c r="L53" s="638"/>
      <c r="M53" s="642"/>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4"/>
      <c r="BC53" s="650"/>
      <c r="BD53" s="651"/>
      <c r="BE53" s="651"/>
      <c r="BF53" s="651"/>
      <c r="BG53" s="651"/>
      <c r="BH53" s="651"/>
      <c r="BI53" s="651"/>
      <c r="BJ53" s="652"/>
      <c r="BK53" s="656"/>
      <c r="BL53" s="657"/>
      <c r="BM53" s="657"/>
      <c r="BN53" s="657"/>
      <c r="BO53" s="657"/>
      <c r="BP53" s="657"/>
      <c r="BQ53" s="657"/>
      <c r="BR53" s="657"/>
      <c r="BS53" s="657"/>
      <c r="BT53" s="657"/>
      <c r="BU53" s="657"/>
      <c r="BV53" s="657"/>
      <c r="BW53" s="657"/>
      <c r="BX53" s="657"/>
      <c r="BY53" s="657"/>
      <c r="BZ53" s="657"/>
      <c r="CA53" s="657"/>
      <c r="CB53" s="657"/>
      <c r="CC53" s="657"/>
      <c r="CD53" s="657"/>
      <c r="CE53" s="657"/>
      <c r="CF53" s="657"/>
      <c r="CG53" s="657"/>
      <c r="CH53" s="657"/>
      <c r="CI53" s="657"/>
      <c r="CJ53" s="658"/>
      <c r="CK53"/>
      <c r="CL53"/>
      <c r="CM53"/>
      <c r="CN53"/>
      <c r="CO53"/>
      <c r="CP53"/>
      <c r="CQ53"/>
      <c r="CR53"/>
      <c r="CS53"/>
      <c r="CT53"/>
      <c r="CU53" s="450"/>
      <c r="CV53" s="631"/>
      <c r="CW53" s="631"/>
      <c r="CX53" s="631"/>
      <c r="CY53" s="631"/>
      <c r="CZ53" s="631"/>
      <c r="DA53" s="631"/>
      <c r="DB53" s="631"/>
      <c r="DC53" s="659"/>
      <c r="DD53" s="659"/>
      <c r="DE53" s="659"/>
      <c r="DF53" s="659"/>
      <c r="DG53" s="659"/>
      <c r="DH53" s="659"/>
      <c r="DI53" s="659"/>
      <c r="DJ53" s="659"/>
      <c r="DK53" s="659"/>
      <c r="DL53" s="659"/>
    </row>
    <row r="54" spans="3:121" ht="8.1" customHeight="1">
      <c r="C54" s="638"/>
      <c r="D54" s="638"/>
      <c r="E54" s="638"/>
      <c r="F54" s="638"/>
      <c r="G54" s="638"/>
      <c r="H54" s="638"/>
      <c r="I54" s="638"/>
      <c r="J54" s="638"/>
      <c r="K54" s="638"/>
      <c r="L54" s="638"/>
      <c r="M54" s="642"/>
      <c r="N54" s="643"/>
      <c r="O54" s="643"/>
      <c r="P54" s="643"/>
      <c r="Q54" s="643"/>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4"/>
      <c r="BC54" s="660" t="s">
        <v>3</v>
      </c>
      <c r="BD54" s="661"/>
      <c r="BE54" s="661"/>
      <c r="BF54" s="661"/>
      <c r="BG54" s="661"/>
      <c r="BH54" s="661"/>
      <c r="BI54" s="661"/>
      <c r="BJ54" s="662"/>
      <c r="BK54" s="667" t="s">
        <v>13727</v>
      </c>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9"/>
      <c r="CV54" s="648" t="s">
        <v>13692</v>
      </c>
      <c r="CW54" s="648"/>
      <c r="CX54" s="648"/>
      <c r="CY54" s="648"/>
      <c r="CZ54" s="648"/>
      <c r="DA54" s="648"/>
      <c r="DB54" s="649"/>
      <c r="DC54" s="677" t="s">
        <v>7011</v>
      </c>
      <c r="DD54" s="703">
        <v>4</v>
      </c>
      <c r="DE54" s="703"/>
      <c r="DF54" s="648" t="s">
        <v>6</v>
      </c>
      <c r="DG54" s="703">
        <v>11</v>
      </c>
      <c r="DH54" s="703"/>
      <c r="DI54" s="706" t="s">
        <v>7</v>
      </c>
      <c r="DJ54" s="703">
        <v>8</v>
      </c>
      <c r="DK54" s="703"/>
      <c r="DL54" s="649" t="s">
        <v>8</v>
      </c>
    </row>
    <row r="55" spans="3:121" ht="11.25" customHeight="1">
      <c r="C55" s="638"/>
      <c r="D55" s="638"/>
      <c r="E55" s="638"/>
      <c r="F55" s="638"/>
      <c r="G55" s="638"/>
      <c r="H55" s="638"/>
      <c r="I55" s="638"/>
      <c r="J55" s="638"/>
      <c r="K55" s="638"/>
      <c r="L55" s="638"/>
      <c r="M55" s="642"/>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AY55" s="643"/>
      <c r="AZ55" s="643"/>
      <c r="BA55" s="643"/>
      <c r="BB55" s="644"/>
      <c r="BC55" s="663"/>
      <c r="BD55" s="629"/>
      <c r="BE55" s="629"/>
      <c r="BF55" s="629"/>
      <c r="BG55" s="629"/>
      <c r="BH55" s="629"/>
      <c r="BI55" s="629"/>
      <c r="BJ55" s="664"/>
      <c r="BK55" s="670"/>
      <c r="BL55" s="671"/>
      <c r="BM55" s="671"/>
      <c r="BN55" s="671"/>
      <c r="BO55" s="671"/>
      <c r="BP55" s="671"/>
      <c r="BQ55" s="671"/>
      <c r="BR55" s="671"/>
      <c r="BS55" s="671"/>
      <c r="BT55" s="671"/>
      <c r="BU55" s="671"/>
      <c r="BV55" s="671"/>
      <c r="BW55" s="671"/>
      <c r="BX55" s="671"/>
      <c r="BY55" s="671"/>
      <c r="BZ55" s="671"/>
      <c r="CA55" s="671"/>
      <c r="CB55" s="671"/>
      <c r="CC55" s="671"/>
      <c r="CD55" s="671"/>
      <c r="CE55" s="671"/>
      <c r="CF55" s="671"/>
      <c r="CG55" s="671"/>
      <c r="CH55" s="671"/>
      <c r="CI55" s="671"/>
      <c r="CJ55" s="671"/>
      <c r="CK55" s="671"/>
      <c r="CL55" s="671"/>
      <c r="CM55" s="671"/>
      <c r="CN55" s="671"/>
      <c r="CO55" s="671"/>
      <c r="CP55" s="671"/>
      <c r="CQ55" s="671"/>
      <c r="CR55" s="671"/>
      <c r="CS55" s="671"/>
      <c r="CT55" s="671"/>
      <c r="CU55" s="672"/>
      <c r="CV55" s="631"/>
      <c r="CW55" s="631"/>
      <c r="CX55" s="631"/>
      <c r="CY55" s="631"/>
      <c r="CZ55" s="631"/>
      <c r="DA55" s="631"/>
      <c r="DB55" s="676"/>
      <c r="DC55" s="678"/>
      <c r="DD55" s="704"/>
      <c r="DE55" s="704"/>
      <c r="DF55" s="631"/>
      <c r="DG55" s="704"/>
      <c r="DH55" s="704"/>
      <c r="DI55" s="707"/>
      <c r="DJ55" s="704"/>
      <c r="DK55" s="704"/>
      <c r="DL55" s="676"/>
    </row>
    <row r="56" spans="3:121" ht="11.25" customHeight="1">
      <c r="C56" s="638"/>
      <c r="D56" s="638"/>
      <c r="E56" s="638"/>
      <c r="F56" s="638"/>
      <c r="G56" s="638"/>
      <c r="H56" s="638"/>
      <c r="I56" s="638"/>
      <c r="J56" s="638"/>
      <c r="K56" s="638"/>
      <c r="L56" s="638"/>
      <c r="M56" s="642"/>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AY56" s="643"/>
      <c r="AZ56" s="643"/>
      <c r="BA56" s="643"/>
      <c r="BB56" s="644"/>
      <c r="BC56" s="665"/>
      <c r="BD56" s="630"/>
      <c r="BE56" s="630"/>
      <c r="BF56" s="630"/>
      <c r="BG56" s="630"/>
      <c r="BH56" s="630"/>
      <c r="BI56" s="630"/>
      <c r="BJ56" s="666"/>
      <c r="BK56" s="673"/>
      <c r="BL56" s="674"/>
      <c r="BM56" s="674"/>
      <c r="BN56" s="674"/>
      <c r="BO56" s="674"/>
      <c r="BP56" s="674"/>
      <c r="BQ56" s="674"/>
      <c r="BR56" s="674"/>
      <c r="BS56" s="674"/>
      <c r="BT56" s="674"/>
      <c r="BU56" s="674"/>
      <c r="BV56" s="674"/>
      <c r="BW56" s="674"/>
      <c r="BX56" s="674"/>
      <c r="BY56" s="674"/>
      <c r="BZ56" s="674"/>
      <c r="CA56" s="674"/>
      <c r="CB56" s="674"/>
      <c r="CC56" s="674"/>
      <c r="CD56" s="674"/>
      <c r="CE56" s="674"/>
      <c r="CF56" s="674"/>
      <c r="CG56" s="674"/>
      <c r="CH56" s="674"/>
      <c r="CI56" s="674"/>
      <c r="CJ56" s="674"/>
      <c r="CK56" s="674"/>
      <c r="CL56" s="674"/>
      <c r="CM56" s="674"/>
      <c r="CN56" s="674"/>
      <c r="CO56" s="674"/>
      <c r="CP56" s="674"/>
      <c r="CQ56" s="674"/>
      <c r="CR56" s="674"/>
      <c r="CS56" s="674"/>
      <c r="CT56" s="674"/>
      <c r="CU56" s="675"/>
      <c r="CV56" s="631"/>
      <c r="CW56" s="631"/>
      <c r="CX56" s="631"/>
      <c r="CY56" s="631"/>
      <c r="CZ56" s="631"/>
      <c r="DA56" s="631"/>
      <c r="DB56" s="676"/>
      <c r="DC56" s="678"/>
      <c r="DD56" s="704"/>
      <c r="DE56" s="704"/>
      <c r="DF56" s="631"/>
      <c r="DG56" s="704"/>
      <c r="DH56" s="704"/>
      <c r="DI56" s="707"/>
      <c r="DJ56" s="704"/>
      <c r="DK56" s="704"/>
      <c r="DL56" s="676"/>
    </row>
    <row r="57" spans="3:121" ht="8.1" customHeight="1">
      <c r="C57" s="638"/>
      <c r="D57" s="638"/>
      <c r="E57" s="638"/>
      <c r="F57" s="638"/>
      <c r="G57" s="638"/>
      <c r="H57" s="638"/>
      <c r="I57" s="638"/>
      <c r="J57" s="638"/>
      <c r="K57" s="638"/>
      <c r="L57" s="638"/>
      <c r="M57" s="642"/>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4"/>
      <c r="BC57" s="660" t="s">
        <v>12</v>
      </c>
      <c r="BD57" s="661"/>
      <c r="BE57" s="661"/>
      <c r="BF57" s="661"/>
      <c r="BG57" s="661"/>
      <c r="BH57" s="661"/>
      <c r="BI57" s="661"/>
      <c r="BJ57" s="662"/>
      <c r="BK57" s="667" t="s">
        <v>13728</v>
      </c>
      <c r="BL57" s="735"/>
      <c r="BM57" s="735"/>
      <c r="BN57" s="735"/>
      <c r="BO57" s="735"/>
      <c r="BP57" s="735"/>
      <c r="BQ57" s="735"/>
      <c r="BR57" s="735"/>
      <c r="BS57" s="735"/>
      <c r="BT57" s="735"/>
      <c r="BU57" s="735"/>
      <c r="BV57" s="735"/>
      <c r="BW57" s="735"/>
      <c r="BX57" s="735"/>
      <c r="BY57" s="735"/>
      <c r="BZ57" s="735"/>
      <c r="CA57" s="735"/>
      <c r="CB57" s="735"/>
      <c r="CC57" s="735"/>
      <c r="CD57" s="735"/>
      <c r="CE57" s="735"/>
      <c r="CF57" s="736"/>
      <c r="CG57" s="826" t="s">
        <v>13711</v>
      </c>
      <c r="CH57" s="661"/>
      <c r="CI57" s="662"/>
      <c r="CJ57" s="688" t="s">
        <v>13721</v>
      </c>
      <c r="CK57" s="689"/>
      <c r="CL57" s="689"/>
      <c r="CM57" s="689"/>
      <c r="CN57" s="689"/>
      <c r="CO57" s="689"/>
      <c r="CP57" s="689"/>
      <c r="CQ57" s="689"/>
      <c r="CR57" s="689"/>
      <c r="CS57" s="689"/>
      <c r="CT57" s="689"/>
      <c r="CU57" s="690"/>
      <c r="CV57" s="651"/>
      <c r="CW57" s="651"/>
      <c r="CX57" s="651"/>
      <c r="CY57" s="651"/>
      <c r="CZ57" s="651"/>
      <c r="DA57" s="651"/>
      <c r="DB57" s="652"/>
      <c r="DC57" s="679"/>
      <c r="DD57" s="705"/>
      <c r="DE57" s="705"/>
      <c r="DF57" s="651"/>
      <c r="DG57" s="705"/>
      <c r="DH57" s="705"/>
      <c r="DI57" s="708"/>
      <c r="DJ57" s="705"/>
      <c r="DK57" s="705"/>
      <c r="DL57" s="652"/>
    </row>
    <row r="58" spans="3:121" ht="8.1" customHeight="1">
      <c r="C58" s="638"/>
      <c r="D58" s="638"/>
      <c r="E58" s="638"/>
      <c r="F58" s="638"/>
      <c r="G58" s="638"/>
      <c r="H58" s="638"/>
      <c r="I58" s="638"/>
      <c r="J58" s="638"/>
      <c r="K58" s="638"/>
      <c r="L58" s="638"/>
      <c r="M58" s="642"/>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AY58" s="643"/>
      <c r="AZ58" s="643"/>
      <c r="BA58" s="643"/>
      <c r="BB58" s="644"/>
      <c r="BC58" s="663"/>
      <c r="BD58" s="629"/>
      <c r="BE58" s="629"/>
      <c r="BF58" s="629"/>
      <c r="BG58" s="629"/>
      <c r="BH58" s="629"/>
      <c r="BI58" s="629"/>
      <c r="BJ58" s="664"/>
      <c r="BK58" s="683"/>
      <c r="BL58" s="681"/>
      <c r="BM58" s="681"/>
      <c r="BN58" s="681"/>
      <c r="BO58" s="681"/>
      <c r="BP58" s="681"/>
      <c r="BQ58" s="681"/>
      <c r="BR58" s="681"/>
      <c r="BS58" s="681"/>
      <c r="BT58" s="681"/>
      <c r="BU58" s="681"/>
      <c r="BV58" s="681"/>
      <c r="BW58" s="681"/>
      <c r="BX58" s="681"/>
      <c r="BY58" s="681"/>
      <c r="BZ58" s="681"/>
      <c r="CA58" s="681"/>
      <c r="CB58" s="681"/>
      <c r="CC58" s="681"/>
      <c r="CD58" s="681"/>
      <c r="CE58" s="681"/>
      <c r="CF58" s="682"/>
      <c r="CG58" s="663"/>
      <c r="CH58" s="629"/>
      <c r="CI58" s="664"/>
      <c r="CJ58" s="691"/>
      <c r="CK58" s="692"/>
      <c r="CL58" s="692"/>
      <c r="CM58" s="692"/>
      <c r="CN58" s="692"/>
      <c r="CO58" s="692"/>
      <c r="CP58" s="692"/>
      <c r="CQ58" s="692"/>
      <c r="CR58" s="692"/>
      <c r="CS58" s="692"/>
      <c r="CT58" s="692"/>
      <c r="CU58" s="693"/>
      <c r="CV58" s="660" t="s">
        <v>10</v>
      </c>
      <c r="CW58" s="648"/>
      <c r="CX58" s="648"/>
      <c r="CY58" s="648"/>
      <c r="CZ58" s="648"/>
      <c r="DA58" s="648"/>
      <c r="DB58" s="649"/>
      <c r="DC58" s="697" t="s">
        <v>13733</v>
      </c>
      <c r="DD58" s="698"/>
      <c r="DE58" s="698"/>
      <c r="DF58" s="698"/>
      <c r="DG58" s="698"/>
      <c r="DH58" s="698"/>
      <c r="DI58" s="698"/>
      <c r="DJ58" s="698"/>
      <c r="DK58" s="698"/>
      <c r="DL58" s="699"/>
    </row>
    <row r="59" spans="3:121" ht="12.75" customHeight="1">
      <c r="C59" s="638"/>
      <c r="D59" s="638"/>
      <c r="E59" s="638"/>
      <c r="F59" s="638"/>
      <c r="G59" s="638"/>
      <c r="H59" s="638"/>
      <c r="I59" s="638"/>
      <c r="J59" s="638"/>
      <c r="K59" s="638"/>
      <c r="L59" s="638"/>
      <c r="M59" s="645"/>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6"/>
      <c r="AY59" s="646"/>
      <c r="AZ59" s="646"/>
      <c r="BA59" s="646"/>
      <c r="BB59" s="647"/>
      <c r="BC59" s="665"/>
      <c r="BD59" s="630"/>
      <c r="BE59" s="630"/>
      <c r="BF59" s="630"/>
      <c r="BG59" s="630"/>
      <c r="BH59" s="630"/>
      <c r="BI59" s="630"/>
      <c r="BJ59" s="666"/>
      <c r="BK59" s="684"/>
      <c r="BL59" s="685"/>
      <c r="BM59" s="685"/>
      <c r="BN59" s="685"/>
      <c r="BO59" s="685"/>
      <c r="BP59" s="685"/>
      <c r="BQ59" s="685"/>
      <c r="BR59" s="685"/>
      <c r="BS59" s="685"/>
      <c r="BT59" s="685"/>
      <c r="BU59" s="685"/>
      <c r="BV59" s="685"/>
      <c r="BW59" s="685"/>
      <c r="BX59" s="685"/>
      <c r="BY59" s="685"/>
      <c r="BZ59" s="685"/>
      <c r="CA59" s="685"/>
      <c r="CB59" s="685"/>
      <c r="CC59" s="685"/>
      <c r="CD59" s="685"/>
      <c r="CE59" s="685"/>
      <c r="CF59" s="686"/>
      <c r="CG59" s="665"/>
      <c r="CH59" s="630"/>
      <c r="CI59" s="666"/>
      <c r="CJ59" s="694"/>
      <c r="CK59" s="695"/>
      <c r="CL59" s="695"/>
      <c r="CM59" s="695"/>
      <c r="CN59" s="695"/>
      <c r="CO59" s="695"/>
      <c r="CP59" s="695"/>
      <c r="CQ59" s="695"/>
      <c r="CR59" s="695"/>
      <c r="CS59" s="695"/>
      <c r="CT59" s="695"/>
      <c r="CU59" s="696"/>
      <c r="CV59" s="650"/>
      <c r="CW59" s="651"/>
      <c r="CX59" s="651"/>
      <c r="CY59" s="651"/>
      <c r="CZ59" s="651"/>
      <c r="DA59" s="651"/>
      <c r="DB59" s="652"/>
      <c r="DC59" s="700"/>
      <c r="DD59" s="701"/>
      <c r="DE59" s="701"/>
      <c r="DF59" s="701"/>
      <c r="DG59" s="701"/>
      <c r="DH59" s="701"/>
      <c r="DI59" s="701"/>
      <c r="DJ59" s="701"/>
      <c r="DK59" s="701"/>
      <c r="DL59" s="702"/>
    </row>
    <row r="61" spans="3:121" ht="8.1" customHeight="1">
      <c r="CT61" s="10"/>
      <c r="CU61" s="10"/>
      <c r="CV61" s="10"/>
      <c r="CW61" s="10"/>
      <c r="CX61" s="10"/>
      <c r="CY61" s="10"/>
      <c r="CZ61" s="10"/>
      <c r="DA61" s="10"/>
      <c r="DB61" s="10"/>
      <c r="DC61" s="10"/>
      <c r="DD61" s="10"/>
      <c r="DE61" s="10"/>
      <c r="DF61" s="10"/>
      <c r="DG61" s="10"/>
      <c r="DH61" s="10"/>
    </row>
    <row r="62" spans="3:121" ht="8.25" customHeight="1">
      <c r="C62" s="660" t="s">
        <v>14</v>
      </c>
      <c r="D62" s="661"/>
      <c r="E62" s="661"/>
      <c r="F62" s="661"/>
      <c r="G62" s="661"/>
      <c r="H62" s="661"/>
      <c r="I62" s="661"/>
      <c r="J62" s="662"/>
      <c r="K62" s="667" t="s">
        <v>13730</v>
      </c>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660" t="s">
        <v>29</v>
      </c>
      <c r="AQ62" s="661"/>
      <c r="AR62" s="661"/>
      <c r="AS62" s="661"/>
      <c r="AT62" s="661"/>
      <c r="AU62" s="661"/>
      <c r="AV62" s="661"/>
      <c r="AW62" s="662"/>
      <c r="AX62" s="754"/>
      <c r="AY62" s="755"/>
      <c r="AZ62" s="755"/>
      <c r="BA62" s="755"/>
      <c r="BB62" s="755"/>
      <c r="BC62" s="755"/>
      <c r="BD62" s="755"/>
      <c r="BE62" s="755"/>
      <c r="BF62" s="755"/>
      <c r="BG62" s="755"/>
      <c r="BH62" s="755"/>
      <c r="BI62" s="755"/>
      <c r="BJ62" s="755"/>
      <c r="BK62" s="755"/>
      <c r="BL62" s="755"/>
      <c r="BM62" s="755"/>
      <c r="BN62" s="755"/>
      <c r="BO62" s="755"/>
      <c r="BP62" s="755"/>
      <c r="BQ62" s="648"/>
      <c r="BS62" s="648"/>
      <c r="BT62" s="698" t="s">
        <v>13726</v>
      </c>
      <c r="BU62" s="729"/>
      <c r="BV62" s="729"/>
      <c r="BW62" s="729"/>
      <c r="BX62" s="729"/>
      <c r="BY62" s="729"/>
      <c r="BZ62" s="729"/>
      <c r="CA62" s="729"/>
      <c r="CB62" s="729"/>
      <c r="CC62" s="729"/>
      <c r="CD62" s="729"/>
      <c r="CE62" s="729"/>
      <c r="CF62" s="729"/>
      <c r="CG62" s="45"/>
      <c r="CH62" s="45"/>
      <c r="CI62" s="45"/>
      <c r="CJ62" s="45"/>
      <c r="CK62" s="45"/>
      <c r="CL62" s="45"/>
      <c r="CM62" s="45"/>
      <c r="CN62" s="45"/>
      <c r="CO62" s="45"/>
      <c r="CP62" s="7"/>
      <c r="CQ62" s="648" t="s">
        <v>30</v>
      </c>
      <c r="CR62" s="661"/>
      <c r="CS62" s="661"/>
      <c r="CT62" s="629"/>
      <c r="CU62" s="629"/>
      <c r="CV62" s="732" t="s">
        <v>13658</v>
      </c>
      <c r="CW62" s="733"/>
      <c r="CX62" s="734">
        <v>4</v>
      </c>
      <c r="CY62" s="722"/>
      <c r="CZ62" s="723"/>
      <c r="DA62" s="631" t="s">
        <v>6</v>
      </c>
      <c r="DB62" s="715">
        <v>11</v>
      </c>
      <c r="DC62" s="716"/>
      <c r="DD62" s="716"/>
      <c r="DE62" s="631" t="s">
        <v>7</v>
      </c>
      <c r="DF62" s="715">
        <v>18</v>
      </c>
      <c r="DG62" s="716"/>
      <c r="DH62" s="716"/>
      <c r="DI62" s="648" t="s">
        <v>31</v>
      </c>
      <c r="DJ62" s="827"/>
      <c r="DK62" s="827"/>
      <c r="DL62" s="7"/>
    </row>
    <row r="63" spans="3:121" ht="7.5" customHeight="1">
      <c r="C63" s="663"/>
      <c r="D63" s="629"/>
      <c r="E63" s="629"/>
      <c r="F63" s="629"/>
      <c r="G63" s="629"/>
      <c r="H63" s="629"/>
      <c r="I63" s="629"/>
      <c r="J63" s="664"/>
      <c r="K63" s="683"/>
      <c r="L63" s="681"/>
      <c r="M63" s="681"/>
      <c r="N63" s="681"/>
      <c r="O63" s="681"/>
      <c r="P63" s="681"/>
      <c r="Q63" s="681"/>
      <c r="R63" s="681"/>
      <c r="S63" s="681"/>
      <c r="T63" s="681"/>
      <c r="U63" s="681"/>
      <c r="V63" s="681"/>
      <c r="W63" s="681"/>
      <c r="X63" s="681"/>
      <c r="Y63" s="681"/>
      <c r="Z63" s="681"/>
      <c r="AA63" s="681"/>
      <c r="AB63" s="681"/>
      <c r="AC63" s="681"/>
      <c r="AD63" s="681"/>
      <c r="AE63" s="681"/>
      <c r="AF63" s="681"/>
      <c r="AG63" s="681"/>
      <c r="AH63" s="681"/>
      <c r="AI63" s="681"/>
      <c r="AJ63" s="681"/>
      <c r="AK63" s="681"/>
      <c r="AL63" s="681"/>
      <c r="AM63" s="681"/>
      <c r="AN63" s="681"/>
      <c r="AO63" s="681"/>
      <c r="AP63" s="663"/>
      <c r="AQ63" s="629"/>
      <c r="AR63" s="629"/>
      <c r="AS63" s="629"/>
      <c r="AT63" s="629"/>
      <c r="AU63" s="629"/>
      <c r="AV63" s="629"/>
      <c r="AW63" s="664"/>
      <c r="AX63" s="756"/>
      <c r="AY63" s="757"/>
      <c r="AZ63" s="757"/>
      <c r="BA63" s="757"/>
      <c r="BB63" s="757"/>
      <c r="BC63" s="757"/>
      <c r="BD63" s="757"/>
      <c r="BE63" s="757"/>
      <c r="BF63" s="757"/>
      <c r="BG63" s="757"/>
      <c r="BH63" s="757"/>
      <c r="BI63" s="757"/>
      <c r="BJ63" s="757"/>
      <c r="BK63" s="757"/>
      <c r="BL63" s="757"/>
      <c r="BM63" s="757"/>
      <c r="BN63" s="757"/>
      <c r="BO63" s="757"/>
      <c r="BP63" s="757"/>
      <c r="BQ63" s="629"/>
      <c r="BS63" s="629"/>
      <c r="BT63" s="730"/>
      <c r="BU63" s="730"/>
      <c r="BV63" s="730"/>
      <c r="BW63" s="730"/>
      <c r="BX63" s="730"/>
      <c r="BY63" s="730"/>
      <c r="BZ63" s="730"/>
      <c r="CA63" s="730"/>
      <c r="CB63" s="730"/>
      <c r="CC63" s="730"/>
      <c r="CD63" s="730"/>
      <c r="CE63" s="730"/>
      <c r="CF63" s="730"/>
      <c r="CP63" s="8"/>
      <c r="CQ63" s="629"/>
      <c r="CR63" s="629"/>
      <c r="CS63" s="629"/>
      <c r="CT63" s="629"/>
      <c r="CU63" s="629"/>
      <c r="CV63" s="720"/>
      <c r="CW63" s="720"/>
      <c r="CX63" s="725"/>
      <c r="CY63" s="725"/>
      <c r="CZ63" s="726"/>
      <c r="DA63" s="718"/>
      <c r="DB63" s="717"/>
      <c r="DC63" s="717"/>
      <c r="DD63" s="717"/>
      <c r="DE63" s="718"/>
      <c r="DF63" s="717"/>
      <c r="DG63" s="717"/>
      <c r="DH63" s="717"/>
      <c r="DI63" s="718"/>
      <c r="DJ63" s="718"/>
      <c r="DK63" s="718"/>
      <c r="DL63" s="8"/>
    </row>
    <row r="64" spans="3:121" ht="8.1" customHeight="1">
      <c r="C64" s="663"/>
      <c r="D64" s="629"/>
      <c r="E64" s="629"/>
      <c r="F64" s="629"/>
      <c r="G64" s="629"/>
      <c r="H64" s="629"/>
      <c r="I64" s="629"/>
      <c r="J64" s="664"/>
      <c r="K64" s="683"/>
      <c r="L64" s="681"/>
      <c r="M64" s="681"/>
      <c r="N64" s="681"/>
      <c r="O64" s="681"/>
      <c r="P64" s="681"/>
      <c r="Q64" s="681"/>
      <c r="R64" s="681"/>
      <c r="S64" s="681"/>
      <c r="T64" s="681"/>
      <c r="U64" s="681"/>
      <c r="V64" s="681"/>
      <c r="W64" s="681"/>
      <c r="X64" s="681"/>
      <c r="Y64" s="681"/>
      <c r="Z64" s="681"/>
      <c r="AA64" s="681"/>
      <c r="AB64" s="681"/>
      <c r="AC64" s="681"/>
      <c r="AD64" s="681"/>
      <c r="AE64" s="681"/>
      <c r="AF64" s="681"/>
      <c r="AG64" s="681"/>
      <c r="AH64" s="681"/>
      <c r="AI64" s="681"/>
      <c r="AJ64" s="681"/>
      <c r="AK64" s="681"/>
      <c r="AL64" s="681"/>
      <c r="AM64" s="681"/>
      <c r="AN64" s="681"/>
      <c r="AO64" s="681"/>
      <c r="AP64" s="663"/>
      <c r="AQ64" s="629"/>
      <c r="AR64" s="629"/>
      <c r="AS64" s="629"/>
      <c r="AT64" s="629"/>
      <c r="AU64" s="629"/>
      <c r="AV64" s="629"/>
      <c r="AW64" s="664"/>
      <c r="AX64" s="756"/>
      <c r="AY64" s="757"/>
      <c r="AZ64" s="757"/>
      <c r="BA64" s="757"/>
      <c r="BB64" s="757"/>
      <c r="BC64" s="757"/>
      <c r="BD64" s="757"/>
      <c r="BE64" s="757"/>
      <c r="BF64" s="757"/>
      <c r="BG64" s="757"/>
      <c r="BH64" s="757"/>
      <c r="BI64" s="757"/>
      <c r="BJ64" s="757"/>
      <c r="BK64" s="757"/>
      <c r="BL64" s="757"/>
      <c r="BM64" s="757"/>
      <c r="BN64" s="757"/>
      <c r="BO64" s="757"/>
      <c r="BP64" s="757"/>
      <c r="BQ64" s="631"/>
      <c r="BS64" s="631"/>
      <c r="BT64" s="730"/>
      <c r="BU64" s="730"/>
      <c r="BV64" s="730"/>
      <c r="BW64" s="730"/>
      <c r="BX64" s="730"/>
      <c r="BY64" s="730"/>
      <c r="BZ64" s="730"/>
      <c r="CA64" s="730"/>
      <c r="CB64" s="730"/>
      <c r="CC64" s="730"/>
      <c r="CD64" s="730"/>
      <c r="CE64" s="730"/>
      <c r="CF64" s="730"/>
      <c r="CG64" s="395"/>
      <c r="CH64" s="395"/>
      <c r="CI64" s="395"/>
      <c r="CJ64" s="395"/>
      <c r="CK64" s="395"/>
      <c r="CL64" s="395"/>
      <c r="CM64" s="395"/>
      <c r="CN64" s="395"/>
      <c r="CO64" s="395"/>
      <c r="CP64" s="396"/>
      <c r="CQ64" s="629"/>
      <c r="CR64" s="629"/>
      <c r="CS64" s="629"/>
      <c r="CT64" s="629"/>
      <c r="CU64" s="664"/>
      <c r="CV64" s="719" t="s">
        <v>13658</v>
      </c>
      <c r="CW64" s="720"/>
      <c r="CX64" s="721">
        <v>5</v>
      </c>
      <c r="CY64" s="722"/>
      <c r="CZ64" s="723"/>
      <c r="DA64" s="631" t="s">
        <v>6</v>
      </c>
      <c r="DB64" s="728">
        <v>3</v>
      </c>
      <c r="DC64" s="717"/>
      <c r="DD64" s="717"/>
      <c r="DE64" s="631" t="s">
        <v>7</v>
      </c>
      <c r="DF64" s="728">
        <v>31</v>
      </c>
      <c r="DG64" s="717"/>
      <c r="DH64" s="717"/>
      <c r="DI64" s="631" t="s">
        <v>35</v>
      </c>
      <c r="DJ64" s="718"/>
      <c r="DK64" s="718"/>
      <c r="DL64" s="8"/>
    </row>
    <row r="65" spans="3:116" ht="8.1" customHeight="1">
      <c r="C65" s="665"/>
      <c r="D65" s="630"/>
      <c r="E65" s="630"/>
      <c r="F65" s="630"/>
      <c r="G65" s="630"/>
      <c r="H65" s="630"/>
      <c r="I65" s="630"/>
      <c r="J65" s="666"/>
      <c r="K65" s="684"/>
      <c r="L65" s="685"/>
      <c r="M65" s="685"/>
      <c r="N65" s="685"/>
      <c r="O65" s="685"/>
      <c r="P65" s="685"/>
      <c r="Q65" s="685"/>
      <c r="R65" s="685"/>
      <c r="S65" s="685"/>
      <c r="T65" s="685"/>
      <c r="U65" s="685"/>
      <c r="V65" s="685"/>
      <c r="W65" s="685"/>
      <c r="X65" s="685"/>
      <c r="Y65" s="685"/>
      <c r="Z65" s="685"/>
      <c r="AA65" s="685"/>
      <c r="AB65" s="685"/>
      <c r="AC65" s="685"/>
      <c r="AD65" s="685"/>
      <c r="AE65" s="685"/>
      <c r="AF65" s="685"/>
      <c r="AG65" s="685"/>
      <c r="AH65" s="685"/>
      <c r="AI65" s="685"/>
      <c r="AJ65" s="685"/>
      <c r="AK65" s="685"/>
      <c r="AL65" s="685"/>
      <c r="AM65" s="685"/>
      <c r="AN65" s="685"/>
      <c r="AO65" s="685"/>
      <c r="AP65" s="665"/>
      <c r="AQ65" s="630"/>
      <c r="AR65" s="630"/>
      <c r="AS65" s="630"/>
      <c r="AT65" s="630"/>
      <c r="AU65" s="630"/>
      <c r="AV65" s="630"/>
      <c r="AW65" s="666"/>
      <c r="AX65" s="758"/>
      <c r="AY65" s="759"/>
      <c r="AZ65" s="759"/>
      <c r="BA65" s="759"/>
      <c r="BB65" s="759"/>
      <c r="BC65" s="759"/>
      <c r="BD65" s="759"/>
      <c r="BE65" s="759"/>
      <c r="BF65" s="759"/>
      <c r="BG65" s="759"/>
      <c r="BH65" s="759"/>
      <c r="BI65" s="759"/>
      <c r="BJ65" s="759"/>
      <c r="BK65" s="759"/>
      <c r="BL65" s="759"/>
      <c r="BM65" s="759"/>
      <c r="BN65" s="759"/>
      <c r="BO65" s="759"/>
      <c r="BP65" s="759"/>
      <c r="BQ65" s="630"/>
      <c r="BR65" s="10"/>
      <c r="BS65" s="630"/>
      <c r="BT65" s="731"/>
      <c r="BU65" s="731"/>
      <c r="BV65" s="731"/>
      <c r="BW65" s="731"/>
      <c r="BX65" s="731"/>
      <c r="BY65" s="731"/>
      <c r="BZ65" s="731"/>
      <c r="CA65" s="731"/>
      <c r="CB65" s="731"/>
      <c r="CC65" s="731"/>
      <c r="CD65" s="731"/>
      <c r="CE65" s="731"/>
      <c r="CF65" s="731"/>
      <c r="CG65" s="397"/>
      <c r="CH65" s="397"/>
      <c r="CI65" s="397"/>
      <c r="CJ65" s="397"/>
      <c r="CK65" s="397"/>
      <c r="CL65" s="397"/>
      <c r="CM65" s="397"/>
      <c r="CN65" s="397"/>
      <c r="CO65" s="397"/>
      <c r="CP65" s="398"/>
      <c r="CQ65" s="630"/>
      <c r="CR65" s="630"/>
      <c r="CS65" s="630"/>
      <c r="CT65" s="630"/>
      <c r="CU65" s="666"/>
      <c r="CV65" s="720"/>
      <c r="CW65" s="720"/>
      <c r="CX65" s="724"/>
      <c r="CY65" s="725"/>
      <c r="CZ65" s="726"/>
      <c r="DA65" s="727"/>
      <c r="DB65" s="717"/>
      <c r="DC65" s="717"/>
      <c r="DD65" s="717"/>
      <c r="DE65" s="727"/>
      <c r="DF65" s="717"/>
      <c r="DG65" s="717"/>
      <c r="DH65" s="717"/>
      <c r="DI65" s="727"/>
      <c r="DJ65" s="727"/>
      <c r="DK65" s="727"/>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45" t="s">
        <v>124</v>
      </c>
      <c r="D68" s="846"/>
      <c r="E68" s="846"/>
      <c r="F68" s="846"/>
      <c r="G68" s="846"/>
      <c r="H68" s="846"/>
      <c r="I68" s="847"/>
      <c r="J68" s="848" t="s">
        <v>125</v>
      </c>
      <c r="K68" s="849"/>
      <c r="L68" s="849"/>
      <c r="M68" s="849"/>
      <c r="N68" s="849"/>
      <c r="O68" s="850"/>
      <c r="P68" s="854" t="s">
        <v>13700</v>
      </c>
      <c r="Q68" s="752"/>
      <c r="R68" s="752"/>
      <c r="S68" s="752"/>
      <c r="T68" s="752"/>
      <c r="U68" s="752"/>
      <c r="V68" s="752"/>
      <c r="W68" s="752"/>
      <c r="X68" s="752"/>
      <c r="Y68" s="855"/>
      <c r="Z68" s="861" t="s">
        <v>265</v>
      </c>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3"/>
      <c r="DF68" s="867" t="s">
        <v>299</v>
      </c>
      <c r="DG68" s="868"/>
      <c r="DH68" s="868"/>
      <c r="DI68" s="868"/>
      <c r="DJ68" s="868"/>
      <c r="DK68" s="869"/>
    </row>
    <row r="69" spans="3:116" ht="8.1" customHeight="1">
      <c r="C69" s="710" t="s">
        <v>127</v>
      </c>
      <c r="D69" s="631"/>
      <c r="E69" s="631"/>
      <c r="F69" s="631"/>
      <c r="G69" s="631"/>
      <c r="H69" s="631"/>
      <c r="I69" s="676"/>
      <c r="J69" s="851"/>
      <c r="K69" s="852"/>
      <c r="L69" s="852"/>
      <c r="M69" s="852"/>
      <c r="N69" s="852"/>
      <c r="O69" s="853"/>
      <c r="P69" s="856"/>
      <c r="Q69" s="741"/>
      <c r="R69" s="741"/>
      <c r="S69" s="741"/>
      <c r="T69" s="741"/>
      <c r="U69" s="741"/>
      <c r="V69" s="741"/>
      <c r="W69" s="741"/>
      <c r="X69" s="741"/>
      <c r="Y69" s="857"/>
      <c r="Z69" s="864"/>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865"/>
      <c r="CU69" s="865"/>
      <c r="CV69" s="865"/>
      <c r="CW69" s="865"/>
      <c r="CX69" s="865"/>
      <c r="CY69" s="865"/>
      <c r="CZ69" s="865"/>
      <c r="DA69" s="865"/>
      <c r="DB69" s="865"/>
      <c r="DC69" s="865"/>
      <c r="DD69" s="865"/>
      <c r="DE69" s="866"/>
      <c r="DF69" s="687"/>
      <c r="DG69" s="830"/>
      <c r="DH69" s="830"/>
      <c r="DI69" s="830"/>
      <c r="DJ69" s="830"/>
      <c r="DK69" s="870"/>
    </row>
    <row r="70" spans="3:116" ht="8.1" customHeight="1">
      <c r="C70" s="105"/>
      <c r="I70" s="8"/>
      <c r="J70" s="1"/>
      <c r="O70" s="144"/>
      <c r="P70" s="858"/>
      <c r="Q70" s="859"/>
      <c r="R70" s="859"/>
      <c r="S70" s="859"/>
      <c r="T70" s="859"/>
      <c r="U70" s="859"/>
      <c r="V70" s="859"/>
      <c r="W70" s="859"/>
      <c r="X70" s="859"/>
      <c r="Y70" s="860"/>
      <c r="Z70" s="871" t="s">
        <v>13699</v>
      </c>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9"/>
      <c r="BD70" s="737" t="s">
        <v>296</v>
      </c>
      <c r="BE70" s="738"/>
      <c r="BF70" s="738"/>
      <c r="BG70" s="738"/>
      <c r="BH70" s="738"/>
      <c r="BI70" s="738"/>
      <c r="BJ70" s="738"/>
      <c r="BK70" s="738"/>
      <c r="BL70" s="738"/>
      <c r="BM70" s="738"/>
      <c r="BN70" s="738"/>
      <c r="BO70" s="738"/>
      <c r="BP70" s="738"/>
      <c r="BQ70" s="738"/>
      <c r="BR70" s="738"/>
      <c r="BS70" s="738"/>
      <c r="BT70" s="738"/>
      <c r="BU70" s="738"/>
      <c r="BV70" s="738"/>
      <c r="BW70" s="738"/>
      <c r="BX70" s="738"/>
      <c r="BY70" s="738"/>
      <c r="BZ70" s="738"/>
      <c r="CA70" s="738"/>
      <c r="CB70" s="738"/>
      <c r="CC70" s="738"/>
      <c r="CD70" s="738"/>
      <c r="CE70" s="738"/>
      <c r="CF70" s="738"/>
      <c r="CG70" s="738"/>
      <c r="CH70" s="738"/>
      <c r="CI70" s="739"/>
      <c r="CJ70" s="412"/>
      <c r="CK70" s="413"/>
      <c r="CL70" s="413"/>
      <c r="CM70" s="413"/>
      <c r="CN70" s="413"/>
      <c r="CO70" s="413"/>
      <c r="CP70" s="413"/>
      <c r="CQ70" s="413"/>
      <c r="CR70" s="413"/>
      <c r="CS70" s="413"/>
      <c r="CT70" s="413"/>
      <c r="CU70" s="45"/>
      <c r="CV70" s="45"/>
      <c r="CW70" s="45"/>
      <c r="CX70" s="45"/>
      <c r="CY70" s="45"/>
      <c r="CZ70" s="7"/>
      <c r="DA70" s="826" t="s">
        <v>13702</v>
      </c>
      <c r="DB70" s="828"/>
      <c r="DC70" s="828"/>
      <c r="DD70" s="828"/>
      <c r="DE70" s="829"/>
      <c r="DF70" s="687"/>
      <c r="DG70" s="830"/>
      <c r="DH70" s="830"/>
      <c r="DI70" s="830"/>
      <c r="DJ70" s="830"/>
      <c r="DK70" s="870"/>
    </row>
    <row r="71" spans="3:116" ht="8.1" customHeight="1">
      <c r="C71" s="105"/>
      <c r="E71" s="826" t="s">
        <v>291</v>
      </c>
      <c r="F71" s="828"/>
      <c r="G71" s="828"/>
      <c r="H71" s="828"/>
      <c r="I71" s="829"/>
      <c r="J71" s="687" t="s">
        <v>13703</v>
      </c>
      <c r="K71" s="830"/>
      <c r="L71" s="830"/>
      <c r="M71" s="830"/>
      <c r="N71" s="830"/>
      <c r="O71" s="832"/>
      <c r="P71" s="833" t="s">
        <v>267</v>
      </c>
      <c r="Q71" s="834"/>
      <c r="R71" s="834"/>
      <c r="S71" s="834"/>
      <c r="T71" s="834"/>
      <c r="U71" s="45"/>
      <c r="V71" s="45"/>
      <c r="W71" s="45"/>
      <c r="X71" s="45"/>
      <c r="Y71" s="376"/>
      <c r="Z71" s="856"/>
      <c r="AA71" s="741"/>
      <c r="AB71" s="741"/>
      <c r="AC71" s="741"/>
      <c r="AD71" s="741"/>
      <c r="AE71" s="741"/>
      <c r="AF71" s="741"/>
      <c r="AG71" s="741"/>
      <c r="AH71" s="741"/>
      <c r="AI71" s="741"/>
      <c r="AJ71" s="741"/>
      <c r="AK71" s="741"/>
      <c r="AL71" s="741"/>
      <c r="AM71" s="741"/>
      <c r="AN71" s="741"/>
      <c r="AO71" s="741"/>
      <c r="AP71" s="741"/>
      <c r="AQ71" s="741"/>
      <c r="AR71" s="741"/>
      <c r="AS71" s="741"/>
      <c r="AT71" s="741"/>
      <c r="AU71" s="741"/>
      <c r="AV71" s="741"/>
      <c r="AW71" s="741"/>
      <c r="AX71" s="741"/>
      <c r="AY71" s="741"/>
      <c r="AZ71" s="741"/>
      <c r="BA71" s="741"/>
      <c r="BB71" s="741"/>
      <c r="BC71" s="742"/>
      <c r="BD71" s="740"/>
      <c r="BE71" s="741"/>
      <c r="BF71" s="741"/>
      <c r="BG71" s="741"/>
      <c r="BH71" s="741"/>
      <c r="BI71" s="741"/>
      <c r="BJ71" s="741"/>
      <c r="BK71" s="741"/>
      <c r="BL71" s="741"/>
      <c r="BM71" s="741"/>
      <c r="BN71" s="741"/>
      <c r="BO71" s="741"/>
      <c r="BP71" s="741"/>
      <c r="BQ71" s="741"/>
      <c r="BR71" s="741"/>
      <c r="BS71" s="741"/>
      <c r="BT71" s="741"/>
      <c r="BU71" s="741"/>
      <c r="BV71" s="741"/>
      <c r="BW71" s="741"/>
      <c r="BX71" s="741"/>
      <c r="BY71" s="741"/>
      <c r="BZ71" s="741"/>
      <c r="CA71" s="741"/>
      <c r="CB71" s="741"/>
      <c r="CC71" s="741"/>
      <c r="CD71" s="741"/>
      <c r="CE71" s="741"/>
      <c r="CF71" s="741"/>
      <c r="CG71" s="741"/>
      <c r="CH71" s="741"/>
      <c r="CI71" s="742"/>
      <c r="CJ71" s="414"/>
      <c r="CK71" s="414"/>
      <c r="CL71" s="414"/>
      <c r="CM71" s="414"/>
      <c r="CN71" s="414"/>
      <c r="CO71" s="414"/>
      <c r="CP71" s="414"/>
      <c r="CQ71" s="414"/>
      <c r="CR71" s="414"/>
      <c r="CS71" s="414"/>
      <c r="CT71" s="414"/>
      <c r="CU71" s="837" t="s">
        <v>298</v>
      </c>
      <c r="CV71" s="838"/>
      <c r="CW71" s="838"/>
      <c r="CX71" s="838"/>
      <c r="CY71" s="838"/>
      <c r="CZ71" s="839"/>
      <c r="DA71" s="687"/>
      <c r="DB71" s="830"/>
      <c r="DC71" s="830"/>
      <c r="DD71" s="830"/>
      <c r="DE71" s="831"/>
      <c r="DJ71" s="33"/>
      <c r="DK71" s="89"/>
    </row>
    <row r="72" spans="3:116" ht="8.1" customHeight="1">
      <c r="C72" s="105"/>
      <c r="E72" s="687"/>
      <c r="F72" s="830"/>
      <c r="G72" s="830"/>
      <c r="H72" s="830"/>
      <c r="I72" s="831"/>
      <c r="J72" s="687"/>
      <c r="K72" s="830"/>
      <c r="L72" s="830"/>
      <c r="M72" s="830"/>
      <c r="N72" s="830"/>
      <c r="O72" s="832"/>
      <c r="P72" s="835"/>
      <c r="Q72" s="836"/>
      <c r="R72" s="836"/>
      <c r="S72" s="836"/>
      <c r="T72" s="836"/>
      <c r="U72" s="841" t="s">
        <v>131</v>
      </c>
      <c r="V72" s="842"/>
      <c r="W72" s="842"/>
      <c r="X72" s="842"/>
      <c r="Y72" s="843"/>
      <c r="Z72" s="856"/>
      <c r="AA72" s="741"/>
      <c r="AB72" s="741"/>
      <c r="AC72" s="741"/>
      <c r="AD72" s="741"/>
      <c r="AE72" s="741"/>
      <c r="AF72" s="741"/>
      <c r="AG72" s="741"/>
      <c r="AH72" s="741"/>
      <c r="AI72" s="741"/>
      <c r="AJ72" s="741"/>
      <c r="AK72" s="741"/>
      <c r="AL72" s="741"/>
      <c r="AM72" s="741"/>
      <c r="AN72" s="741"/>
      <c r="AO72" s="741"/>
      <c r="AP72" s="741"/>
      <c r="AQ72" s="741"/>
      <c r="AR72" s="741"/>
      <c r="AS72" s="741"/>
      <c r="AT72" s="741"/>
      <c r="AU72" s="741"/>
      <c r="AV72" s="741"/>
      <c r="AW72" s="741"/>
      <c r="AX72" s="741"/>
      <c r="AY72" s="741"/>
      <c r="AZ72" s="741"/>
      <c r="BA72" s="741"/>
      <c r="BB72" s="741"/>
      <c r="BC72" s="742"/>
      <c r="BD72" s="740"/>
      <c r="BE72" s="741"/>
      <c r="BF72" s="741"/>
      <c r="BG72" s="741"/>
      <c r="BH72" s="741"/>
      <c r="BI72" s="741"/>
      <c r="BJ72" s="741"/>
      <c r="BK72" s="741"/>
      <c r="BL72" s="741"/>
      <c r="BM72" s="741"/>
      <c r="BN72" s="741"/>
      <c r="BO72" s="741"/>
      <c r="BP72" s="741"/>
      <c r="BQ72" s="741"/>
      <c r="BR72" s="741"/>
      <c r="BS72" s="741"/>
      <c r="BT72" s="741"/>
      <c r="BU72" s="741"/>
      <c r="BV72" s="741"/>
      <c r="BW72" s="741"/>
      <c r="BX72" s="741"/>
      <c r="BY72" s="741"/>
      <c r="BZ72" s="741"/>
      <c r="CA72" s="741"/>
      <c r="CB72" s="741"/>
      <c r="CC72" s="741"/>
      <c r="CD72" s="741"/>
      <c r="CE72" s="741"/>
      <c r="CF72" s="741"/>
      <c r="CG72" s="741"/>
      <c r="CH72" s="741"/>
      <c r="CI72" s="742"/>
      <c r="CJ72" s="740" t="s">
        <v>13701</v>
      </c>
      <c r="CK72" s="741"/>
      <c r="CL72" s="741"/>
      <c r="CM72" s="741"/>
      <c r="CN72" s="741"/>
      <c r="CO72" s="741"/>
      <c r="CP72" s="741"/>
      <c r="CQ72" s="741"/>
      <c r="CR72" s="741"/>
      <c r="CS72" s="741"/>
      <c r="CT72" s="844"/>
      <c r="CU72" s="840"/>
      <c r="CV72" s="830"/>
      <c r="CW72" s="830"/>
      <c r="CX72" s="830"/>
      <c r="CY72" s="830"/>
      <c r="CZ72" s="831"/>
      <c r="DA72" s="687"/>
      <c r="DB72" s="830"/>
      <c r="DC72" s="830"/>
      <c r="DD72" s="830"/>
      <c r="DE72" s="831"/>
      <c r="DF72" s="873" t="s">
        <v>13704</v>
      </c>
      <c r="DG72" s="874"/>
      <c r="DH72" s="874"/>
      <c r="DI72" s="874"/>
      <c r="DJ72" s="631" t="s">
        <v>133</v>
      </c>
      <c r="DK72" s="875"/>
    </row>
    <row r="73" spans="3:116" ht="8.1" customHeight="1">
      <c r="C73" s="105"/>
      <c r="E73" s="687"/>
      <c r="F73" s="830"/>
      <c r="G73" s="830"/>
      <c r="H73" s="830"/>
      <c r="I73" s="831"/>
      <c r="J73" s="687"/>
      <c r="K73" s="830"/>
      <c r="L73" s="830"/>
      <c r="M73" s="830"/>
      <c r="N73" s="830"/>
      <c r="O73" s="832"/>
      <c r="P73" s="835"/>
      <c r="Q73" s="836"/>
      <c r="R73" s="836"/>
      <c r="S73" s="836"/>
      <c r="T73" s="836"/>
      <c r="U73" s="876" t="s">
        <v>132</v>
      </c>
      <c r="V73" s="631"/>
      <c r="W73" s="631"/>
      <c r="X73" s="631"/>
      <c r="Y73" s="877"/>
      <c r="Z73" s="856"/>
      <c r="AA73" s="741"/>
      <c r="AB73" s="741"/>
      <c r="AC73" s="741"/>
      <c r="AD73" s="741"/>
      <c r="AE73" s="741"/>
      <c r="AF73" s="741"/>
      <c r="AG73" s="741"/>
      <c r="AH73" s="741"/>
      <c r="AI73" s="741"/>
      <c r="AJ73" s="741"/>
      <c r="AK73" s="741"/>
      <c r="AL73" s="741"/>
      <c r="AM73" s="741"/>
      <c r="AN73" s="741"/>
      <c r="AO73" s="741"/>
      <c r="AP73" s="741"/>
      <c r="AQ73" s="741"/>
      <c r="AR73" s="741"/>
      <c r="AS73" s="741"/>
      <c r="AT73" s="741"/>
      <c r="AU73" s="741"/>
      <c r="AV73" s="741"/>
      <c r="AW73" s="741"/>
      <c r="AX73" s="741"/>
      <c r="AY73" s="741"/>
      <c r="AZ73" s="741"/>
      <c r="BA73" s="741"/>
      <c r="BB73" s="741"/>
      <c r="BC73" s="742"/>
      <c r="BD73" s="740"/>
      <c r="BE73" s="741"/>
      <c r="BF73" s="741"/>
      <c r="BG73" s="741"/>
      <c r="BH73" s="741"/>
      <c r="BI73" s="741"/>
      <c r="BJ73" s="741"/>
      <c r="BK73" s="741"/>
      <c r="BL73" s="741"/>
      <c r="BM73" s="741"/>
      <c r="BN73" s="741"/>
      <c r="BO73" s="741"/>
      <c r="BP73" s="741"/>
      <c r="BQ73" s="741"/>
      <c r="BR73" s="741"/>
      <c r="BS73" s="741"/>
      <c r="BT73" s="741"/>
      <c r="BU73" s="741"/>
      <c r="BV73" s="741"/>
      <c r="BW73" s="741"/>
      <c r="BX73" s="741"/>
      <c r="BY73" s="741"/>
      <c r="BZ73" s="741"/>
      <c r="CA73" s="741"/>
      <c r="CB73" s="741"/>
      <c r="CC73" s="741"/>
      <c r="CD73" s="741"/>
      <c r="CE73" s="741"/>
      <c r="CF73" s="741"/>
      <c r="CG73" s="741"/>
      <c r="CH73" s="741"/>
      <c r="CI73" s="742"/>
      <c r="CJ73" s="740"/>
      <c r="CK73" s="741"/>
      <c r="CL73" s="741"/>
      <c r="CM73" s="741"/>
      <c r="CN73" s="741"/>
      <c r="CO73" s="741"/>
      <c r="CP73" s="741"/>
      <c r="CQ73" s="741"/>
      <c r="CR73" s="741"/>
      <c r="CS73" s="741"/>
      <c r="CT73" s="844"/>
      <c r="CU73" s="840"/>
      <c r="CV73" s="830"/>
      <c r="CW73" s="830"/>
      <c r="CX73" s="830"/>
      <c r="CY73" s="830"/>
      <c r="CZ73" s="831"/>
      <c r="DA73" s="687"/>
      <c r="DB73" s="830"/>
      <c r="DC73" s="830"/>
      <c r="DD73" s="830"/>
      <c r="DE73" s="831"/>
      <c r="DF73" s="1"/>
      <c r="DG73" s="631" t="s">
        <v>271</v>
      </c>
      <c r="DH73" s="631"/>
      <c r="DI73" s="41"/>
      <c r="DJ73" s="631"/>
      <c r="DK73" s="875"/>
    </row>
    <row r="74" spans="3:116" ht="13.5" customHeight="1" thickBot="1">
      <c r="C74" s="105"/>
      <c r="E74" s="116"/>
      <c r="F74" s="117"/>
      <c r="G74" s="117"/>
      <c r="H74" s="117"/>
      <c r="I74" s="118"/>
      <c r="J74" s="878" t="s">
        <v>304</v>
      </c>
      <c r="K74" s="879"/>
      <c r="L74" s="879"/>
      <c r="M74" s="879"/>
      <c r="N74" s="879"/>
      <c r="O74" s="880"/>
      <c r="P74" s="881" t="s">
        <v>305</v>
      </c>
      <c r="Q74" s="881"/>
      <c r="R74" s="881"/>
      <c r="S74" s="881"/>
      <c r="T74" s="882"/>
      <c r="U74" s="883" t="s">
        <v>305</v>
      </c>
      <c r="V74" s="881"/>
      <c r="W74" s="881"/>
      <c r="X74" s="881"/>
      <c r="Y74" s="884"/>
      <c r="Z74" s="872"/>
      <c r="AA74" s="744"/>
      <c r="AB74" s="744"/>
      <c r="AC74" s="744"/>
      <c r="AD74" s="744"/>
      <c r="AE74" s="744"/>
      <c r="AF74" s="744"/>
      <c r="AG74" s="744"/>
      <c r="AH74" s="744"/>
      <c r="AI74" s="744"/>
      <c r="AJ74" s="744"/>
      <c r="AK74" s="744"/>
      <c r="AL74" s="744"/>
      <c r="AM74" s="744"/>
      <c r="AN74" s="744"/>
      <c r="AO74" s="744"/>
      <c r="AP74" s="744"/>
      <c r="AQ74" s="744"/>
      <c r="AR74" s="744"/>
      <c r="AS74" s="744"/>
      <c r="AT74" s="744"/>
      <c r="AU74" s="744"/>
      <c r="AV74" s="744"/>
      <c r="AW74" s="744"/>
      <c r="AX74" s="744"/>
      <c r="AY74" s="744"/>
      <c r="AZ74" s="744"/>
      <c r="BA74" s="744"/>
      <c r="BB74" s="744"/>
      <c r="BC74" s="745"/>
      <c r="BD74" s="743"/>
      <c r="BE74" s="744"/>
      <c r="BF74" s="744"/>
      <c r="BG74" s="744"/>
      <c r="BH74" s="744"/>
      <c r="BI74" s="744"/>
      <c r="BJ74" s="744"/>
      <c r="BK74" s="744"/>
      <c r="BL74" s="744"/>
      <c r="BM74" s="744"/>
      <c r="BN74" s="744"/>
      <c r="BO74" s="744"/>
      <c r="BP74" s="744"/>
      <c r="BQ74" s="744"/>
      <c r="BR74" s="744"/>
      <c r="BS74" s="744"/>
      <c r="BT74" s="744"/>
      <c r="BU74" s="744"/>
      <c r="BV74" s="744"/>
      <c r="BW74" s="744"/>
      <c r="BX74" s="744"/>
      <c r="BY74" s="744"/>
      <c r="BZ74" s="744"/>
      <c r="CA74" s="744"/>
      <c r="CB74" s="744"/>
      <c r="CC74" s="744"/>
      <c r="CD74" s="744"/>
      <c r="CE74" s="744"/>
      <c r="CF74" s="744"/>
      <c r="CG74" s="744"/>
      <c r="CH74" s="744"/>
      <c r="CI74" s="745"/>
      <c r="CJ74" s="377" t="s">
        <v>305</v>
      </c>
      <c r="CK74" s="377"/>
      <c r="CL74" s="377"/>
      <c r="CM74" s="377"/>
      <c r="CN74" s="377"/>
      <c r="CO74" s="377"/>
      <c r="CP74" s="377"/>
      <c r="CQ74" s="117"/>
      <c r="CR74" s="117"/>
      <c r="CS74" s="117"/>
      <c r="CT74" s="117"/>
      <c r="CU74" s="378" t="s">
        <v>304</v>
      </c>
      <c r="CV74" s="120"/>
      <c r="CW74" s="120"/>
      <c r="CX74" s="120"/>
      <c r="CY74" s="120"/>
      <c r="CZ74" s="379"/>
      <c r="DA74" s="885"/>
      <c r="DB74" s="886"/>
      <c r="DC74" s="886"/>
      <c r="DD74" s="886"/>
      <c r="DE74" s="887"/>
      <c r="DF74" s="117"/>
      <c r="DG74" s="205"/>
      <c r="DH74" s="205"/>
      <c r="DI74" s="205"/>
      <c r="DJ74" s="201"/>
      <c r="DK74" s="203"/>
    </row>
    <row r="75" spans="3:116" ht="15" customHeight="1" thickTop="1">
      <c r="C75" s="888"/>
      <c r="D75" s="889"/>
      <c r="E75" s="892" t="s">
        <v>135</v>
      </c>
      <c r="F75" s="774"/>
      <c r="G75" s="774"/>
      <c r="H75" s="774"/>
      <c r="I75" s="775"/>
      <c r="J75" s="893">
        <f>P75+CJ75+CJ76+'2枚目'!DT93+'3枚目'!DT93+'4枚目'!DT93+'5枚目'!DT93</f>
        <v>0</v>
      </c>
      <c r="K75" s="894"/>
      <c r="L75" s="894"/>
      <c r="M75" s="894"/>
      <c r="O75" s="144"/>
      <c r="P75" s="897"/>
      <c r="Q75" s="897"/>
      <c r="R75" s="897"/>
      <c r="S75" s="897"/>
      <c r="T75" s="898"/>
      <c r="U75" s="899"/>
      <c r="V75" s="897"/>
      <c r="W75" s="897"/>
      <c r="X75" s="897"/>
      <c r="Y75" s="900"/>
      <c r="Z75" s="901" t="s">
        <v>136</v>
      </c>
      <c r="AA75" s="902"/>
      <c r="AB75" s="902"/>
      <c r="AC75" s="903"/>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28"/>
      <c r="BE75" s="929"/>
      <c r="BF75" s="929"/>
      <c r="BG75" s="929"/>
      <c r="BH75" s="929"/>
      <c r="BI75" s="929"/>
      <c r="BJ75" s="929"/>
      <c r="BK75" s="929"/>
      <c r="BL75" s="929"/>
      <c r="BM75" s="929"/>
      <c r="BN75" s="929"/>
      <c r="BO75" s="929"/>
      <c r="BP75" s="929"/>
      <c r="BQ75" s="929"/>
      <c r="BR75" s="929"/>
      <c r="BS75" s="929"/>
      <c r="BT75" s="929"/>
      <c r="BU75" s="929"/>
      <c r="BV75" s="929"/>
      <c r="BW75" s="929"/>
      <c r="BX75" s="929"/>
      <c r="BY75" s="929"/>
      <c r="BZ75" s="929"/>
      <c r="CA75" s="929"/>
      <c r="CB75" s="929"/>
      <c r="CC75" s="929"/>
      <c r="CD75" s="929"/>
      <c r="CE75" s="929"/>
      <c r="CF75" s="929"/>
      <c r="CG75" s="929"/>
      <c r="CH75" s="929"/>
      <c r="CI75" s="930"/>
      <c r="CJ75" s="431"/>
      <c r="CK75" s="426"/>
      <c r="CL75" s="426"/>
      <c r="CM75" s="426"/>
      <c r="CN75" s="426"/>
      <c r="CO75" s="426"/>
      <c r="CP75" s="426"/>
      <c r="CQ75" s="2" t="s">
        <v>138</v>
      </c>
      <c r="CU75" s="425"/>
      <c r="CV75" s="426"/>
      <c r="CW75" s="426"/>
      <c r="CX75" s="426"/>
      <c r="CZ75" s="155" t="s">
        <v>138</v>
      </c>
      <c r="DA75" s="893" t="e">
        <f>DL41+DL42</f>
        <v>#REF!</v>
      </c>
      <c r="DB75" s="894"/>
      <c r="DC75" s="894"/>
      <c r="DE75" s="155"/>
      <c r="DF75" s="931">
        <f>IFERROR((DM41+DA75)*100/J75,0)</f>
        <v>0</v>
      </c>
      <c r="DG75" s="932"/>
      <c r="DH75" s="932"/>
      <c r="DI75" s="932"/>
      <c r="DJ75" s="932"/>
      <c r="DK75" s="156"/>
    </row>
    <row r="76" spans="3:116" ht="15" customHeight="1">
      <c r="C76" s="888"/>
      <c r="D76" s="889"/>
      <c r="E76" s="9"/>
      <c r="F76" s="10"/>
      <c r="G76" s="10"/>
      <c r="H76" s="10"/>
      <c r="I76" s="11"/>
      <c r="J76" s="895"/>
      <c r="K76" s="896"/>
      <c r="L76" s="896"/>
      <c r="M76" s="896"/>
      <c r="N76" s="10"/>
      <c r="O76" s="284" t="s">
        <v>138</v>
      </c>
      <c r="P76" s="281"/>
      <c r="Q76" s="281"/>
      <c r="R76" s="281"/>
      <c r="S76" s="10"/>
      <c r="T76" s="157" t="s">
        <v>138</v>
      </c>
      <c r="U76" s="339"/>
      <c r="V76" s="283"/>
      <c r="W76" s="283"/>
      <c r="X76" s="10"/>
      <c r="Y76" s="158" t="s">
        <v>138</v>
      </c>
      <c r="Z76" s="919" t="s">
        <v>139</v>
      </c>
      <c r="AA76" s="920"/>
      <c r="AB76" s="920"/>
      <c r="AC76" s="921"/>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35"/>
      <c r="BE76" s="936"/>
      <c r="BF76" s="936"/>
      <c r="BG76" s="936"/>
      <c r="BH76" s="936"/>
      <c r="BI76" s="936"/>
      <c r="BJ76" s="936"/>
      <c r="BK76" s="936"/>
      <c r="BL76" s="936"/>
      <c r="BM76" s="936"/>
      <c r="BN76" s="936"/>
      <c r="BO76" s="936"/>
      <c r="BP76" s="936"/>
      <c r="BQ76" s="936"/>
      <c r="BR76" s="936"/>
      <c r="BS76" s="936"/>
      <c r="BT76" s="936"/>
      <c r="BU76" s="936"/>
      <c r="BV76" s="936"/>
      <c r="BW76" s="936"/>
      <c r="BX76" s="936"/>
      <c r="BY76" s="936"/>
      <c r="BZ76" s="936"/>
      <c r="CA76" s="936"/>
      <c r="CB76" s="936"/>
      <c r="CC76" s="936"/>
      <c r="CD76" s="936"/>
      <c r="CE76" s="936"/>
      <c r="CF76" s="936"/>
      <c r="CG76" s="936"/>
      <c r="CH76" s="936"/>
      <c r="CI76" s="937"/>
      <c r="CJ76" s="411"/>
      <c r="CK76" s="401"/>
      <c r="CL76" s="401"/>
      <c r="CM76" s="401"/>
      <c r="CN76" s="401"/>
      <c r="CO76" s="401"/>
      <c r="CP76" s="401"/>
      <c r="CQ76" s="160" t="s">
        <v>138</v>
      </c>
      <c r="CR76" s="160"/>
      <c r="CS76" s="160"/>
      <c r="CT76" s="160"/>
      <c r="CU76" s="400"/>
      <c r="CV76" s="401"/>
      <c r="CW76" s="401"/>
      <c r="CX76" s="401"/>
      <c r="CY76" s="160"/>
      <c r="CZ76" s="180" t="s">
        <v>138</v>
      </c>
      <c r="DA76" s="895"/>
      <c r="DB76" s="896"/>
      <c r="DC76" s="896"/>
      <c r="DD76" s="10"/>
      <c r="DE76" s="158" t="s">
        <v>138</v>
      </c>
      <c r="DF76" s="933"/>
      <c r="DG76" s="934"/>
      <c r="DH76" s="934"/>
      <c r="DI76" s="934"/>
      <c r="DJ76" s="934"/>
      <c r="DK76" s="162" t="s">
        <v>66</v>
      </c>
    </row>
    <row r="77" spans="3:116" ht="15" customHeight="1">
      <c r="C77" s="888"/>
      <c r="D77" s="889"/>
      <c r="E77" s="938" t="s">
        <v>273</v>
      </c>
      <c r="F77" s="939"/>
      <c r="G77" s="939"/>
      <c r="H77" s="939"/>
      <c r="I77" s="940"/>
      <c r="J77" s="941">
        <f>P77+CJ77+CJ78+'2枚目'!DT95+'3枚目'!DT95+'4枚目'!DT95+'5枚目'!DT95</f>
        <v>0</v>
      </c>
      <c r="K77" s="942"/>
      <c r="L77" s="942"/>
      <c r="M77" s="942"/>
      <c r="O77" s="144"/>
      <c r="P77" s="912"/>
      <c r="Q77" s="912"/>
      <c r="R77" s="912"/>
      <c r="S77" s="912"/>
      <c r="T77" s="913"/>
      <c r="U77" s="914"/>
      <c r="V77" s="912"/>
      <c r="W77" s="912"/>
      <c r="X77" s="912"/>
      <c r="Y77" s="915"/>
      <c r="Z77" s="943" t="s">
        <v>136</v>
      </c>
      <c r="AA77" s="944"/>
      <c r="AB77" s="944"/>
      <c r="AC77" s="945"/>
      <c r="AD77" s="950"/>
      <c r="AE77" s="951"/>
      <c r="AF77" s="951"/>
      <c r="AG77" s="951"/>
      <c r="AH77" s="951"/>
      <c r="AI77" s="951"/>
      <c r="AJ77" s="951"/>
      <c r="AK77" s="951"/>
      <c r="AL77" s="951"/>
      <c r="AM77" s="951"/>
      <c r="AN77" s="951"/>
      <c r="AO77" s="951"/>
      <c r="AP77" s="951"/>
      <c r="AQ77" s="951"/>
      <c r="AR77" s="951"/>
      <c r="AS77" s="951"/>
      <c r="AT77" s="951"/>
      <c r="AU77" s="951"/>
      <c r="AV77" s="951"/>
      <c r="AW77" s="951"/>
      <c r="AX77" s="951"/>
      <c r="AY77" s="951"/>
      <c r="AZ77" s="951"/>
      <c r="BA77" s="951"/>
      <c r="BB77" s="951"/>
      <c r="BC77" s="952"/>
      <c r="BD77" s="953"/>
      <c r="BE77" s="954"/>
      <c r="BF77" s="954"/>
      <c r="BG77" s="954"/>
      <c r="BH77" s="954"/>
      <c r="BI77" s="954"/>
      <c r="BJ77" s="954"/>
      <c r="BK77" s="954"/>
      <c r="BL77" s="954"/>
      <c r="BM77" s="954"/>
      <c r="BN77" s="954"/>
      <c r="BO77" s="954"/>
      <c r="BP77" s="954"/>
      <c r="BQ77" s="954"/>
      <c r="BR77" s="954"/>
      <c r="BS77" s="954"/>
      <c r="BT77" s="954"/>
      <c r="BU77" s="954"/>
      <c r="BV77" s="954"/>
      <c r="BW77" s="954"/>
      <c r="BX77" s="954"/>
      <c r="BY77" s="954"/>
      <c r="BZ77" s="954"/>
      <c r="CA77" s="954"/>
      <c r="CB77" s="954"/>
      <c r="CC77" s="954"/>
      <c r="CD77" s="954"/>
      <c r="CE77" s="954"/>
      <c r="CF77" s="954"/>
      <c r="CG77" s="954"/>
      <c r="CH77" s="954"/>
      <c r="CI77" s="955"/>
      <c r="CJ77" s="956"/>
      <c r="CK77" s="957"/>
      <c r="CL77" s="957"/>
      <c r="CM77" s="957"/>
      <c r="CN77" s="957"/>
      <c r="CO77" s="957"/>
      <c r="CP77" s="957"/>
      <c r="CQ77" s="146" t="s">
        <v>138</v>
      </c>
      <c r="CR77" s="146"/>
      <c r="CS77" s="146"/>
      <c r="CT77" s="145"/>
      <c r="CU77" s="240"/>
      <c r="CV77" s="164"/>
      <c r="CW77" s="164"/>
      <c r="CX77" s="164"/>
      <c r="CY77" s="164"/>
      <c r="CZ77" s="172"/>
      <c r="DA77" s="941" t="e">
        <f>DL43+DL44+'2枚目'!DT96+'3枚目'!DT96+'4枚目'!DT96+'5枚目'!DT96</f>
        <v>#REF!</v>
      </c>
      <c r="DB77" s="942"/>
      <c r="DC77" s="942"/>
      <c r="DD77" s="45"/>
      <c r="DE77" s="179"/>
      <c r="DF77" s="948">
        <f>IFERROR((DM27+DA77)*100/J77,0)</f>
        <v>0</v>
      </c>
      <c r="DG77" s="949"/>
      <c r="DH77" s="949"/>
      <c r="DI77" s="949"/>
      <c r="DJ77" s="949"/>
      <c r="DK77" s="166"/>
    </row>
    <row r="78" spans="3:116" ht="15" customHeight="1">
      <c r="C78" s="888"/>
      <c r="D78" s="889"/>
      <c r="E78" s="916" t="s">
        <v>219</v>
      </c>
      <c r="F78" s="917"/>
      <c r="G78" s="917"/>
      <c r="H78" s="917"/>
      <c r="I78" s="918"/>
      <c r="J78" s="895"/>
      <c r="K78" s="896"/>
      <c r="L78" s="896"/>
      <c r="M78" s="896"/>
      <c r="N78" s="10"/>
      <c r="O78" s="284" t="s">
        <v>138</v>
      </c>
      <c r="P78" s="283"/>
      <c r="Q78" s="283"/>
      <c r="R78" s="283"/>
      <c r="S78" s="10"/>
      <c r="T78" s="157" t="s">
        <v>138</v>
      </c>
      <c r="U78" s="339"/>
      <c r="V78" s="283"/>
      <c r="W78" s="283"/>
      <c r="X78" s="10"/>
      <c r="Y78" s="158" t="s">
        <v>138</v>
      </c>
      <c r="Z78" s="919" t="s">
        <v>139</v>
      </c>
      <c r="AA78" s="920"/>
      <c r="AB78" s="920"/>
      <c r="AC78" s="921"/>
      <c r="AD78" s="922"/>
      <c r="AE78" s="923"/>
      <c r="AF78" s="923"/>
      <c r="AG78" s="923"/>
      <c r="AH78" s="923"/>
      <c r="AI78" s="923"/>
      <c r="AJ78" s="923"/>
      <c r="AK78" s="923"/>
      <c r="AL78" s="923"/>
      <c r="AM78" s="923"/>
      <c r="AN78" s="923"/>
      <c r="AO78" s="923"/>
      <c r="AP78" s="923"/>
      <c r="AQ78" s="923"/>
      <c r="AR78" s="923"/>
      <c r="AS78" s="923"/>
      <c r="AT78" s="923"/>
      <c r="AU78" s="923"/>
      <c r="AV78" s="923"/>
      <c r="AW78" s="923"/>
      <c r="AX78" s="923"/>
      <c r="AY78" s="923"/>
      <c r="AZ78" s="923"/>
      <c r="BA78" s="923"/>
      <c r="BB78" s="923"/>
      <c r="BC78" s="924"/>
      <c r="BD78" s="925"/>
      <c r="BE78" s="926"/>
      <c r="BF78" s="926"/>
      <c r="BG78" s="926"/>
      <c r="BH78" s="926"/>
      <c r="BI78" s="926"/>
      <c r="BJ78" s="926"/>
      <c r="BK78" s="926"/>
      <c r="BL78" s="926"/>
      <c r="BM78" s="926"/>
      <c r="BN78" s="926"/>
      <c r="BO78" s="926"/>
      <c r="BP78" s="926"/>
      <c r="BQ78" s="926"/>
      <c r="BR78" s="926"/>
      <c r="BS78" s="926"/>
      <c r="BT78" s="926"/>
      <c r="BU78" s="926"/>
      <c r="BV78" s="926"/>
      <c r="BW78" s="926"/>
      <c r="BX78" s="926"/>
      <c r="BY78" s="926"/>
      <c r="BZ78" s="926"/>
      <c r="CA78" s="926"/>
      <c r="CB78" s="926"/>
      <c r="CC78" s="926"/>
      <c r="CD78" s="926"/>
      <c r="CE78" s="926"/>
      <c r="CF78" s="926"/>
      <c r="CG78" s="926"/>
      <c r="CH78" s="926"/>
      <c r="CI78" s="927"/>
      <c r="CJ78" s="765"/>
      <c r="CK78" s="766"/>
      <c r="CL78" s="766"/>
      <c r="CM78" s="766"/>
      <c r="CN78" s="766"/>
      <c r="CO78" s="766"/>
      <c r="CP78" s="766"/>
      <c r="CQ78" s="123" t="s">
        <v>138</v>
      </c>
      <c r="CR78" s="123"/>
      <c r="CS78" s="123"/>
      <c r="CT78" s="293"/>
      <c r="CU78" s="243"/>
      <c r="CV78" s="159"/>
      <c r="CW78" s="159"/>
      <c r="CX78" s="159"/>
      <c r="CY78" s="159"/>
      <c r="CZ78" s="170"/>
      <c r="DA78" s="895"/>
      <c r="DB78" s="896"/>
      <c r="DC78" s="896"/>
      <c r="DD78" s="10"/>
      <c r="DE78" s="158" t="s">
        <v>138</v>
      </c>
      <c r="DF78" s="933"/>
      <c r="DG78" s="934"/>
      <c r="DH78" s="934"/>
      <c r="DI78" s="934"/>
      <c r="DJ78" s="934"/>
      <c r="DK78" s="162" t="s">
        <v>66</v>
      </c>
    </row>
    <row r="79" spans="3:116" ht="15" customHeight="1">
      <c r="C79" s="888"/>
      <c r="D79" s="889"/>
      <c r="E79" s="904" t="s">
        <v>140</v>
      </c>
      <c r="F79" s="905"/>
      <c r="G79" s="905"/>
      <c r="H79" s="905"/>
      <c r="I79" s="906"/>
      <c r="J79" s="910">
        <f>P79+CJ79+CJ80+'2枚目'!DT97+'3枚目'!DT97+'4枚目'!DT97+'5枚目'!DT97</f>
        <v>0</v>
      </c>
      <c r="K79" s="911"/>
      <c r="L79" s="911"/>
      <c r="M79" s="911"/>
      <c r="O79" s="144"/>
      <c r="P79" s="912"/>
      <c r="Q79" s="912"/>
      <c r="R79" s="912"/>
      <c r="S79" s="912"/>
      <c r="T79" s="913"/>
      <c r="U79" s="914"/>
      <c r="V79" s="912"/>
      <c r="W79" s="912"/>
      <c r="X79" s="912"/>
      <c r="Y79" s="915"/>
      <c r="Z79" s="943" t="s">
        <v>136</v>
      </c>
      <c r="AA79" s="944"/>
      <c r="AB79" s="944"/>
      <c r="AC79" s="945"/>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46"/>
      <c r="CC79" s="946"/>
      <c r="CD79" s="946"/>
      <c r="CE79" s="946"/>
      <c r="CF79" s="946"/>
      <c r="CG79" s="946"/>
      <c r="CH79" s="946"/>
      <c r="CI79" s="947"/>
      <c r="CJ79" s="415"/>
      <c r="CK79" s="403"/>
      <c r="CL79" s="403"/>
      <c r="CM79" s="403"/>
      <c r="CN79" s="403"/>
      <c r="CO79" s="403"/>
      <c r="CP79" s="403"/>
      <c r="CQ79" s="2" t="s">
        <v>138</v>
      </c>
      <c r="CU79" s="427"/>
      <c r="CV79" s="428"/>
      <c r="CW79" s="428"/>
      <c r="CX79" s="428"/>
      <c r="CZ79" s="155" t="s">
        <v>138</v>
      </c>
      <c r="DA79" s="910" t="e">
        <f>#REF!+#REF!+'2枚目'!DT98+'3枚目'!DT98+'4枚目'!DT98+'5枚目'!DT98</f>
        <v>#REF!</v>
      </c>
      <c r="DB79" s="911"/>
      <c r="DC79" s="911"/>
      <c r="DE79" s="155"/>
      <c r="DF79" s="948">
        <f>IFERROR((#REF!+DA79)*100/J79,0)</f>
        <v>0</v>
      </c>
      <c r="DG79" s="949"/>
      <c r="DH79" s="949"/>
      <c r="DI79" s="949"/>
      <c r="DJ79" s="949"/>
      <c r="DK79" s="156"/>
    </row>
    <row r="80" spans="3:116" ht="15" customHeight="1">
      <c r="C80" s="888"/>
      <c r="D80" s="889"/>
      <c r="E80" s="907"/>
      <c r="F80" s="908"/>
      <c r="G80" s="908"/>
      <c r="H80" s="908"/>
      <c r="I80" s="909"/>
      <c r="J80" s="895"/>
      <c r="K80" s="896"/>
      <c r="L80" s="896"/>
      <c r="M80" s="896"/>
      <c r="N80" s="10"/>
      <c r="O80" s="284" t="s">
        <v>138</v>
      </c>
      <c r="P80" s="283"/>
      <c r="Q80" s="283"/>
      <c r="R80" s="283"/>
      <c r="S80" s="10"/>
      <c r="T80" s="157" t="s">
        <v>138</v>
      </c>
      <c r="U80" s="339"/>
      <c r="V80" s="283"/>
      <c r="W80" s="283"/>
      <c r="X80" s="10"/>
      <c r="Y80" s="158" t="s">
        <v>138</v>
      </c>
      <c r="Z80" s="919" t="s">
        <v>139</v>
      </c>
      <c r="AA80" s="920"/>
      <c r="AB80" s="920"/>
      <c r="AC80" s="921"/>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36"/>
      <c r="CB80" s="936"/>
      <c r="CC80" s="936"/>
      <c r="CD80" s="936"/>
      <c r="CE80" s="936"/>
      <c r="CF80" s="936"/>
      <c r="CG80" s="936"/>
      <c r="CH80" s="936"/>
      <c r="CI80" s="937"/>
      <c r="CJ80" s="411"/>
      <c r="CK80" s="401"/>
      <c r="CL80" s="401"/>
      <c r="CM80" s="401"/>
      <c r="CN80" s="401"/>
      <c r="CO80" s="401"/>
      <c r="CP80" s="401"/>
      <c r="CQ80" s="123" t="s">
        <v>138</v>
      </c>
      <c r="CR80" s="123"/>
      <c r="CS80" s="123"/>
      <c r="CT80" s="123"/>
      <c r="CU80" s="429"/>
      <c r="CV80" s="430"/>
      <c r="CW80" s="430"/>
      <c r="CX80" s="430"/>
      <c r="CY80" s="123"/>
      <c r="CZ80" s="180" t="s">
        <v>138</v>
      </c>
      <c r="DA80" s="895"/>
      <c r="DB80" s="896"/>
      <c r="DC80" s="896"/>
      <c r="DD80" s="10"/>
      <c r="DE80" s="158" t="s">
        <v>138</v>
      </c>
      <c r="DF80" s="933"/>
      <c r="DG80" s="934"/>
      <c r="DH80" s="934"/>
      <c r="DI80" s="934"/>
      <c r="DJ80" s="934"/>
      <c r="DK80" s="162" t="s">
        <v>66</v>
      </c>
    </row>
    <row r="81" spans="3:115" ht="15" customHeight="1">
      <c r="C81" s="888"/>
      <c r="D81" s="889"/>
      <c r="E81" s="687" t="s">
        <v>13697</v>
      </c>
      <c r="F81" s="830"/>
      <c r="G81" s="830"/>
      <c r="H81" s="830"/>
      <c r="I81" s="831"/>
      <c r="J81" s="910">
        <f>P81+CJ81+CJ84+'2枚目'!DT121+'3枚目'!DT121+'4枚目'!DT121+'5枚目'!DT121</f>
        <v>0</v>
      </c>
      <c r="K81" s="911"/>
      <c r="L81" s="911"/>
      <c r="M81" s="911"/>
      <c r="O81" s="144"/>
      <c r="P81" s="971"/>
      <c r="Q81" s="971"/>
      <c r="R81" s="971"/>
      <c r="S81" s="971"/>
      <c r="T81" s="972"/>
      <c r="U81" s="973"/>
      <c r="V81" s="971"/>
      <c r="W81" s="971"/>
      <c r="X81" s="971"/>
      <c r="Y81" s="974"/>
      <c r="Z81" s="975" t="s">
        <v>136</v>
      </c>
      <c r="AA81" s="976"/>
      <c r="AB81" s="976"/>
      <c r="AC81" s="977"/>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46"/>
      <c r="CC81" s="946"/>
      <c r="CD81" s="946"/>
      <c r="CE81" s="946"/>
      <c r="CF81" s="946"/>
      <c r="CG81" s="946"/>
      <c r="CH81" s="946"/>
      <c r="CI81" s="947"/>
      <c r="CJ81" s="415"/>
      <c r="CK81" s="403"/>
      <c r="CL81" s="403"/>
      <c r="CM81" s="403"/>
      <c r="CN81" s="403"/>
      <c r="CO81" s="403"/>
      <c r="CP81" s="403"/>
      <c r="CQ81" s="372" t="s">
        <v>13611</v>
      </c>
      <c r="CR81" s="372"/>
      <c r="CS81" s="372"/>
      <c r="CT81" s="388"/>
      <c r="CU81" s="402"/>
      <c r="CV81" s="403"/>
      <c r="CW81" s="403"/>
      <c r="CX81" s="371"/>
      <c r="CY81" s="372"/>
      <c r="CZ81" s="374" t="s">
        <v>13611</v>
      </c>
      <c r="DA81" s="910" t="e">
        <f>#REF!+#REF!+'2枚目'!DT122+'3枚目'!DT122+'4枚目'!DT122+'5枚目'!DT122</f>
        <v>#REF!</v>
      </c>
      <c r="DB81" s="911"/>
      <c r="DC81" s="911"/>
      <c r="DE81" s="155"/>
      <c r="DF81" s="958">
        <f>IFERROR((#REF!+DA81)/J81,0)*100</f>
        <v>0</v>
      </c>
      <c r="DG81" s="959"/>
      <c r="DH81" s="959"/>
      <c r="DI81" s="959"/>
      <c r="DJ81" s="959"/>
      <c r="DK81" s="156"/>
    </row>
    <row r="82" spans="3:115" ht="15" customHeight="1">
      <c r="C82" s="888"/>
      <c r="D82" s="889"/>
      <c r="E82" s="687"/>
      <c r="F82" s="830"/>
      <c r="G82" s="830"/>
      <c r="H82" s="830"/>
      <c r="I82" s="831"/>
      <c r="J82" s="941"/>
      <c r="K82" s="942"/>
      <c r="L82" s="942"/>
      <c r="M82" s="942"/>
      <c r="O82" s="144"/>
      <c r="P82" s="971"/>
      <c r="Q82" s="971"/>
      <c r="R82" s="971"/>
      <c r="S82" s="971"/>
      <c r="T82" s="972"/>
      <c r="U82" s="973"/>
      <c r="V82" s="971"/>
      <c r="W82" s="971"/>
      <c r="X82" s="971"/>
      <c r="Y82" s="974"/>
      <c r="Z82" s="962" t="s">
        <v>139</v>
      </c>
      <c r="AA82" s="963"/>
      <c r="AB82" s="963"/>
      <c r="AC82" s="964"/>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65"/>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6"/>
      <c r="CG82" s="966"/>
      <c r="CH82" s="966"/>
      <c r="CI82" s="967"/>
      <c r="CJ82" s="410"/>
      <c r="CK82" s="405"/>
      <c r="CL82" s="405"/>
      <c r="CM82" s="405"/>
      <c r="CN82" s="405"/>
      <c r="CO82" s="405"/>
      <c r="CP82" s="405"/>
      <c r="CQ82" s="176" t="s">
        <v>13611</v>
      </c>
      <c r="CR82" s="176"/>
      <c r="CS82" s="176"/>
      <c r="CT82" s="370"/>
      <c r="CU82" s="404"/>
      <c r="CV82" s="405"/>
      <c r="CW82" s="405"/>
      <c r="CX82" s="371"/>
      <c r="CY82" s="372"/>
      <c r="CZ82" s="374" t="s">
        <v>13611</v>
      </c>
      <c r="DA82" s="941"/>
      <c r="DB82" s="942"/>
      <c r="DC82" s="942"/>
      <c r="DE82" s="155"/>
      <c r="DF82" s="958"/>
      <c r="DG82" s="959"/>
      <c r="DH82" s="959"/>
      <c r="DI82" s="959"/>
      <c r="DJ82" s="959"/>
      <c r="DK82" s="156"/>
    </row>
    <row r="83" spans="3:115" ht="15" customHeight="1">
      <c r="C83" s="888"/>
      <c r="D83" s="889"/>
      <c r="E83" s="687"/>
      <c r="F83" s="830"/>
      <c r="G83" s="830"/>
      <c r="H83" s="830"/>
      <c r="I83" s="831"/>
      <c r="J83" s="941"/>
      <c r="K83" s="942"/>
      <c r="L83" s="942"/>
      <c r="M83" s="942"/>
      <c r="O83" s="144"/>
      <c r="P83" s="971"/>
      <c r="Q83" s="971"/>
      <c r="R83" s="971"/>
      <c r="S83" s="971"/>
      <c r="T83" s="972"/>
      <c r="U83" s="973"/>
      <c r="V83" s="971"/>
      <c r="W83" s="971"/>
      <c r="X83" s="971"/>
      <c r="Y83" s="974"/>
      <c r="Z83" s="962" t="s">
        <v>13694</v>
      </c>
      <c r="AA83" s="963"/>
      <c r="AB83" s="963"/>
      <c r="AC83" s="964"/>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65"/>
      <c r="BE83" s="966"/>
      <c r="BF83" s="966"/>
      <c r="BG83" s="966"/>
      <c r="BH83" s="966"/>
      <c r="BI83" s="966"/>
      <c r="BJ83" s="966"/>
      <c r="BK83" s="966"/>
      <c r="BL83" s="966"/>
      <c r="BM83" s="966"/>
      <c r="BN83" s="966"/>
      <c r="BO83" s="966"/>
      <c r="BP83" s="966"/>
      <c r="BQ83" s="966"/>
      <c r="BR83" s="966"/>
      <c r="BS83" s="966"/>
      <c r="BT83" s="966"/>
      <c r="BU83" s="966"/>
      <c r="BV83" s="966"/>
      <c r="BW83" s="966"/>
      <c r="BX83" s="966"/>
      <c r="BY83" s="966"/>
      <c r="BZ83" s="966"/>
      <c r="CA83" s="966"/>
      <c r="CB83" s="966"/>
      <c r="CC83" s="966"/>
      <c r="CD83" s="966"/>
      <c r="CE83" s="966"/>
      <c r="CF83" s="966"/>
      <c r="CG83" s="966"/>
      <c r="CH83" s="966"/>
      <c r="CI83" s="967"/>
      <c r="CJ83" s="410"/>
      <c r="CK83" s="405"/>
      <c r="CL83" s="405"/>
      <c r="CM83" s="405"/>
      <c r="CN83" s="405"/>
      <c r="CO83" s="405"/>
      <c r="CP83" s="405"/>
      <c r="CQ83" s="2" t="s">
        <v>13611</v>
      </c>
      <c r="CU83" s="404"/>
      <c r="CV83" s="405"/>
      <c r="CW83" s="405"/>
      <c r="CX83" s="82"/>
      <c r="CZ83" s="155" t="s">
        <v>13611</v>
      </c>
      <c r="DA83" s="941"/>
      <c r="DB83" s="942"/>
      <c r="DC83" s="942"/>
      <c r="DE83" s="155"/>
      <c r="DF83" s="958"/>
      <c r="DG83" s="959"/>
      <c r="DH83" s="959"/>
      <c r="DI83" s="959"/>
      <c r="DJ83" s="959"/>
      <c r="DK83" s="156"/>
    </row>
    <row r="84" spans="3:115" ht="15" customHeight="1">
      <c r="C84" s="888"/>
      <c r="D84" s="889"/>
      <c r="E84" s="968"/>
      <c r="F84" s="969"/>
      <c r="G84" s="969"/>
      <c r="H84" s="969"/>
      <c r="I84" s="970"/>
      <c r="J84" s="895"/>
      <c r="K84" s="896"/>
      <c r="L84" s="896"/>
      <c r="M84" s="896"/>
      <c r="O84" s="394" t="s">
        <v>275</v>
      </c>
      <c r="P84" s="286"/>
      <c r="Q84" s="286"/>
      <c r="R84" s="10"/>
      <c r="S84" s="10"/>
      <c r="T84" s="157" t="s">
        <v>13611</v>
      </c>
      <c r="U84" s="287"/>
      <c r="V84" s="286"/>
      <c r="W84" s="10"/>
      <c r="X84" s="10"/>
      <c r="Y84" s="158" t="s">
        <v>13611</v>
      </c>
      <c r="Z84" s="919" t="s">
        <v>13695</v>
      </c>
      <c r="AA84" s="920"/>
      <c r="AB84" s="920"/>
      <c r="AC84" s="921"/>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35"/>
      <c r="BE84" s="936"/>
      <c r="BF84" s="936"/>
      <c r="BG84" s="936"/>
      <c r="BH84" s="936"/>
      <c r="BI84" s="936"/>
      <c r="BJ84" s="936"/>
      <c r="BK84" s="936"/>
      <c r="BL84" s="936"/>
      <c r="BM84" s="936"/>
      <c r="BN84" s="936"/>
      <c r="BO84" s="936"/>
      <c r="BP84" s="936"/>
      <c r="BQ84" s="936"/>
      <c r="BR84" s="936"/>
      <c r="BS84" s="936"/>
      <c r="BT84" s="936"/>
      <c r="BU84" s="936"/>
      <c r="BV84" s="936"/>
      <c r="BW84" s="936"/>
      <c r="BX84" s="936"/>
      <c r="BY84" s="936"/>
      <c r="BZ84" s="936"/>
      <c r="CA84" s="936"/>
      <c r="CB84" s="936"/>
      <c r="CC84" s="936"/>
      <c r="CD84" s="936"/>
      <c r="CE84" s="936"/>
      <c r="CF84" s="936"/>
      <c r="CG84" s="936"/>
      <c r="CH84" s="936"/>
      <c r="CI84" s="937"/>
      <c r="CJ84" s="411"/>
      <c r="CK84" s="401"/>
      <c r="CL84" s="401"/>
      <c r="CM84" s="401"/>
      <c r="CN84" s="401"/>
      <c r="CO84" s="401"/>
      <c r="CP84" s="401"/>
      <c r="CQ84" s="176" t="s">
        <v>13611</v>
      </c>
      <c r="CR84" s="176"/>
      <c r="CS84" s="176"/>
      <c r="CT84" s="176"/>
      <c r="CU84" s="400"/>
      <c r="CV84" s="401"/>
      <c r="CW84" s="401"/>
      <c r="CX84" s="87"/>
      <c r="CY84" s="176"/>
      <c r="CZ84" s="177" t="s">
        <v>13611</v>
      </c>
      <c r="DA84" s="895"/>
      <c r="DB84" s="896"/>
      <c r="DC84" s="896"/>
      <c r="DE84" s="155" t="s">
        <v>13611</v>
      </c>
      <c r="DF84" s="960"/>
      <c r="DG84" s="961"/>
      <c r="DH84" s="961"/>
      <c r="DI84" s="961"/>
      <c r="DJ84" s="961"/>
      <c r="DK84" s="178" t="s">
        <v>66</v>
      </c>
    </row>
    <row r="85" spans="3:115" ht="15" customHeight="1">
      <c r="C85" s="888"/>
      <c r="D85" s="889"/>
      <c r="E85" s="826" t="s">
        <v>13696</v>
      </c>
      <c r="F85" s="828"/>
      <c r="G85" s="828"/>
      <c r="H85" s="828"/>
      <c r="I85" s="829"/>
      <c r="J85" s="910">
        <f>P85+CJ85+CJ88+'2枚目'!DT123+'3枚目'!DT123+'4枚目'!DT123+'5枚目'!DT123</f>
        <v>0</v>
      </c>
      <c r="K85" s="911"/>
      <c r="L85" s="911"/>
      <c r="M85" s="911"/>
      <c r="N85" s="45"/>
      <c r="O85" s="376"/>
      <c r="P85" s="980"/>
      <c r="Q85" s="980"/>
      <c r="R85" s="980"/>
      <c r="S85" s="980"/>
      <c r="T85" s="981"/>
      <c r="U85" s="982"/>
      <c r="V85" s="980"/>
      <c r="W85" s="980"/>
      <c r="X85" s="980"/>
      <c r="Y85" s="983"/>
      <c r="Z85" s="943" t="s">
        <v>136</v>
      </c>
      <c r="AA85" s="944"/>
      <c r="AB85" s="944"/>
      <c r="AC85" s="945"/>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46"/>
      <c r="CC85" s="946"/>
      <c r="CD85" s="946"/>
      <c r="CE85" s="946"/>
      <c r="CF85" s="946"/>
      <c r="CG85" s="946"/>
      <c r="CH85" s="946"/>
      <c r="CI85" s="947"/>
      <c r="CJ85" s="415"/>
      <c r="CK85" s="403"/>
      <c r="CL85" s="403"/>
      <c r="CM85" s="403"/>
      <c r="CN85" s="403"/>
      <c r="CO85" s="403"/>
      <c r="CP85" s="403"/>
      <c r="CQ85" s="146" t="s">
        <v>13611</v>
      </c>
      <c r="CR85" s="146"/>
      <c r="CS85" s="146"/>
      <c r="CT85" s="146"/>
      <c r="CU85" s="402"/>
      <c r="CV85" s="403"/>
      <c r="CW85" s="403"/>
      <c r="CX85" s="375"/>
      <c r="CY85" s="146"/>
      <c r="CZ85" s="373" t="s">
        <v>13611</v>
      </c>
      <c r="DA85" s="910" t="e">
        <f>#REF!+#REF!+'2枚目'!DT124+'3枚目'!DT124+'4枚目'!DT124+'5枚目'!DT124</f>
        <v>#REF!</v>
      </c>
      <c r="DB85" s="911"/>
      <c r="DC85" s="911"/>
      <c r="DD85" s="45"/>
      <c r="DE85" s="179"/>
      <c r="DF85" s="978">
        <f>IFERROR((#REF!+DA85)/J85,0)*100</f>
        <v>0</v>
      </c>
      <c r="DG85" s="979"/>
      <c r="DH85" s="979"/>
      <c r="DI85" s="979"/>
      <c r="DJ85" s="979"/>
      <c r="DK85" s="166"/>
    </row>
    <row r="86" spans="3:115" ht="15" customHeight="1">
      <c r="C86" s="888"/>
      <c r="D86" s="889"/>
      <c r="E86" s="687"/>
      <c r="F86" s="830"/>
      <c r="G86" s="830"/>
      <c r="H86" s="830"/>
      <c r="I86" s="831"/>
      <c r="J86" s="941"/>
      <c r="K86" s="942"/>
      <c r="L86" s="942"/>
      <c r="M86" s="942"/>
      <c r="O86" s="144"/>
      <c r="P86" s="971"/>
      <c r="Q86" s="971"/>
      <c r="R86" s="971"/>
      <c r="S86" s="971"/>
      <c r="T86" s="972"/>
      <c r="U86" s="973"/>
      <c r="V86" s="971"/>
      <c r="W86" s="971"/>
      <c r="X86" s="971"/>
      <c r="Y86" s="974"/>
      <c r="Z86" s="962" t="s">
        <v>139</v>
      </c>
      <c r="AA86" s="963"/>
      <c r="AB86" s="963"/>
      <c r="AC86" s="964"/>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65"/>
      <c r="BE86" s="966"/>
      <c r="BF86" s="966"/>
      <c r="BG86" s="966"/>
      <c r="BH86" s="966"/>
      <c r="BI86" s="966"/>
      <c r="BJ86" s="966"/>
      <c r="BK86" s="966"/>
      <c r="BL86" s="966"/>
      <c r="BM86" s="966"/>
      <c r="BN86" s="966"/>
      <c r="BO86" s="966"/>
      <c r="BP86" s="966"/>
      <c r="BQ86" s="966"/>
      <c r="BR86" s="966"/>
      <c r="BS86" s="966"/>
      <c r="BT86" s="966"/>
      <c r="BU86" s="966"/>
      <c r="BV86" s="966"/>
      <c r="BW86" s="966"/>
      <c r="BX86" s="966"/>
      <c r="BY86" s="966"/>
      <c r="BZ86" s="966"/>
      <c r="CA86" s="966"/>
      <c r="CB86" s="966"/>
      <c r="CC86" s="966"/>
      <c r="CD86" s="966"/>
      <c r="CE86" s="966"/>
      <c r="CF86" s="966"/>
      <c r="CG86" s="966"/>
      <c r="CH86" s="966"/>
      <c r="CI86" s="967"/>
      <c r="CJ86" s="410"/>
      <c r="CK86" s="405"/>
      <c r="CL86" s="405"/>
      <c r="CM86" s="405"/>
      <c r="CN86" s="405"/>
      <c r="CO86" s="405"/>
      <c r="CP86" s="405"/>
      <c r="CQ86" s="176" t="s">
        <v>13611</v>
      </c>
      <c r="CR86" s="176"/>
      <c r="CS86" s="176"/>
      <c r="CT86" s="176"/>
      <c r="CU86" s="404"/>
      <c r="CV86" s="405"/>
      <c r="CW86" s="405"/>
      <c r="CX86" s="371"/>
      <c r="CY86" s="372"/>
      <c r="CZ86" s="374" t="s">
        <v>13611</v>
      </c>
      <c r="DA86" s="941"/>
      <c r="DB86" s="942"/>
      <c r="DC86" s="942"/>
      <c r="DE86" s="155"/>
      <c r="DF86" s="958"/>
      <c r="DG86" s="959"/>
      <c r="DH86" s="959"/>
      <c r="DI86" s="959"/>
      <c r="DJ86" s="959"/>
      <c r="DK86" s="156"/>
    </row>
    <row r="87" spans="3:115" ht="15" customHeight="1">
      <c r="C87" s="888"/>
      <c r="D87" s="889"/>
      <c r="E87" s="687"/>
      <c r="F87" s="830"/>
      <c r="G87" s="830"/>
      <c r="H87" s="830"/>
      <c r="I87" s="831"/>
      <c r="J87" s="941"/>
      <c r="K87" s="942"/>
      <c r="L87" s="942"/>
      <c r="M87" s="942"/>
      <c r="O87" s="144"/>
      <c r="P87" s="971"/>
      <c r="Q87" s="971"/>
      <c r="R87" s="971"/>
      <c r="S87" s="971"/>
      <c r="T87" s="972"/>
      <c r="U87" s="973"/>
      <c r="V87" s="971"/>
      <c r="W87" s="971"/>
      <c r="X87" s="971"/>
      <c r="Y87" s="974"/>
      <c r="Z87" s="962" t="s">
        <v>13694</v>
      </c>
      <c r="AA87" s="963"/>
      <c r="AB87" s="963"/>
      <c r="AC87" s="964"/>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65"/>
      <c r="BE87" s="966"/>
      <c r="BF87" s="966"/>
      <c r="BG87" s="966"/>
      <c r="BH87" s="966"/>
      <c r="BI87" s="966"/>
      <c r="BJ87" s="966"/>
      <c r="BK87" s="966"/>
      <c r="BL87" s="966"/>
      <c r="BM87" s="966"/>
      <c r="BN87" s="966"/>
      <c r="BO87" s="966"/>
      <c r="BP87" s="966"/>
      <c r="BQ87" s="966"/>
      <c r="BR87" s="966"/>
      <c r="BS87" s="966"/>
      <c r="BT87" s="966"/>
      <c r="BU87" s="966"/>
      <c r="BV87" s="966"/>
      <c r="BW87" s="966"/>
      <c r="BX87" s="966"/>
      <c r="BY87" s="966"/>
      <c r="BZ87" s="966"/>
      <c r="CA87" s="966"/>
      <c r="CB87" s="966"/>
      <c r="CC87" s="966"/>
      <c r="CD87" s="966"/>
      <c r="CE87" s="966"/>
      <c r="CF87" s="966"/>
      <c r="CG87" s="966"/>
      <c r="CH87" s="966"/>
      <c r="CI87" s="967"/>
      <c r="CJ87" s="410"/>
      <c r="CK87" s="405"/>
      <c r="CL87" s="405"/>
      <c r="CM87" s="405"/>
      <c r="CN87" s="405"/>
      <c r="CO87" s="405"/>
      <c r="CP87" s="405"/>
      <c r="CQ87" s="2" t="s">
        <v>13611</v>
      </c>
      <c r="CU87" s="404"/>
      <c r="CV87" s="405"/>
      <c r="CW87" s="405"/>
      <c r="CX87" s="82"/>
      <c r="CZ87" s="155" t="s">
        <v>13611</v>
      </c>
      <c r="DA87" s="941"/>
      <c r="DB87" s="942"/>
      <c r="DC87" s="942"/>
      <c r="DE87" s="155"/>
      <c r="DF87" s="958"/>
      <c r="DG87" s="959"/>
      <c r="DH87" s="959"/>
      <c r="DI87" s="959"/>
      <c r="DJ87" s="959"/>
      <c r="DK87" s="156"/>
    </row>
    <row r="88" spans="3:115" ht="15" customHeight="1">
      <c r="C88" s="888"/>
      <c r="D88" s="889"/>
      <c r="E88" s="968"/>
      <c r="F88" s="969"/>
      <c r="G88" s="969"/>
      <c r="H88" s="969"/>
      <c r="I88" s="970"/>
      <c r="J88" s="895"/>
      <c r="K88" s="896"/>
      <c r="L88" s="896"/>
      <c r="M88" s="896"/>
      <c r="N88" s="10"/>
      <c r="O88" s="284" t="s">
        <v>275</v>
      </c>
      <c r="P88" s="286"/>
      <c r="Q88" s="286"/>
      <c r="R88" s="10"/>
      <c r="S88" s="10"/>
      <c r="T88" s="157" t="s">
        <v>13611</v>
      </c>
      <c r="U88" s="287"/>
      <c r="V88" s="286"/>
      <c r="W88" s="10"/>
      <c r="X88" s="10"/>
      <c r="Y88" s="158" t="s">
        <v>13611</v>
      </c>
      <c r="Z88" s="919" t="s">
        <v>13695</v>
      </c>
      <c r="AA88" s="920"/>
      <c r="AB88" s="920"/>
      <c r="AC88" s="921"/>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35"/>
      <c r="BE88" s="936"/>
      <c r="BF88" s="936"/>
      <c r="BG88" s="936"/>
      <c r="BH88" s="936"/>
      <c r="BI88" s="936"/>
      <c r="BJ88" s="936"/>
      <c r="BK88" s="936"/>
      <c r="BL88" s="936"/>
      <c r="BM88" s="936"/>
      <c r="BN88" s="936"/>
      <c r="BO88" s="936"/>
      <c r="BP88" s="936"/>
      <c r="BQ88" s="936"/>
      <c r="BR88" s="936"/>
      <c r="BS88" s="936"/>
      <c r="BT88" s="936"/>
      <c r="BU88" s="936"/>
      <c r="BV88" s="936"/>
      <c r="BW88" s="936"/>
      <c r="BX88" s="936"/>
      <c r="BY88" s="936"/>
      <c r="BZ88" s="936"/>
      <c r="CA88" s="936"/>
      <c r="CB88" s="936"/>
      <c r="CC88" s="936"/>
      <c r="CD88" s="936"/>
      <c r="CE88" s="936"/>
      <c r="CF88" s="936"/>
      <c r="CG88" s="936"/>
      <c r="CH88" s="936"/>
      <c r="CI88" s="937"/>
      <c r="CJ88" s="411"/>
      <c r="CK88" s="401"/>
      <c r="CL88" s="401"/>
      <c r="CM88" s="401"/>
      <c r="CN88" s="401"/>
      <c r="CO88" s="401"/>
      <c r="CP88" s="401"/>
      <c r="CQ88" s="160" t="s">
        <v>13611</v>
      </c>
      <c r="CR88" s="160"/>
      <c r="CS88" s="160"/>
      <c r="CT88" s="160"/>
      <c r="CU88" s="400"/>
      <c r="CV88" s="401"/>
      <c r="CW88" s="401"/>
      <c r="CX88" s="86"/>
      <c r="CY88" s="160"/>
      <c r="CZ88" s="161" t="s">
        <v>13611</v>
      </c>
      <c r="DA88" s="895"/>
      <c r="DB88" s="896"/>
      <c r="DC88" s="896"/>
      <c r="DE88" s="155" t="s">
        <v>13611</v>
      </c>
      <c r="DF88" s="960"/>
      <c r="DG88" s="961"/>
      <c r="DH88" s="961"/>
      <c r="DI88" s="961"/>
      <c r="DJ88" s="961"/>
      <c r="DK88" s="178" t="s">
        <v>66</v>
      </c>
    </row>
    <row r="89" spans="3:115" ht="15" customHeight="1">
      <c r="C89" s="888"/>
      <c r="D89" s="889"/>
      <c r="E89" s="660" t="s">
        <v>145</v>
      </c>
      <c r="F89" s="648"/>
      <c r="G89" s="648"/>
      <c r="H89" s="648"/>
      <c r="I89" s="649"/>
      <c r="J89" s="910">
        <f>P89+CJ89+CJ90+'2枚目'!DT125+'3枚目'!DT125+'4枚目'!DT125+'5枚目'!DT125</f>
        <v>0</v>
      </c>
      <c r="K89" s="911"/>
      <c r="L89" s="911"/>
      <c r="M89" s="911"/>
      <c r="O89" s="144"/>
      <c r="P89" s="912"/>
      <c r="Q89" s="912"/>
      <c r="R89" s="912"/>
      <c r="S89" s="912"/>
      <c r="T89" s="913"/>
      <c r="U89" s="914"/>
      <c r="V89" s="912"/>
      <c r="W89" s="912"/>
      <c r="X89" s="912"/>
      <c r="Y89" s="915"/>
      <c r="Z89" s="943" t="s">
        <v>136</v>
      </c>
      <c r="AA89" s="944"/>
      <c r="AB89" s="944"/>
      <c r="AC89" s="945"/>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46"/>
      <c r="CC89" s="946"/>
      <c r="CD89" s="946"/>
      <c r="CE89" s="946"/>
      <c r="CF89" s="946"/>
      <c r="CG89" s="946"/>
      <c r="CH89" s="946"/>
      <c r="CI89" s="947"/>
      <c r="CJ89" s="415"/>
      <c r="CK89" s="403"/>
      <c r="CL89" s="403"/>
      <c r="CM89" s="403"/>
      <c r="CN89" s="403"/>
      <c r="CO89" s="403"/>
      <c r="CP89" s="403"/>
      <c r="CQ89" s="45" t="s">
        <v>13611</v>
      </c>
      <c r="CR89" s="45"/>
      <c r="CS89" s="45"/>
      <c r="CT89" s="45"/>
      <c r="CU89" s="402"/>
      <c r="CV89" s="403"/>
      <c r="CW89" s="403"/>
      <c r="CX89" s="84"/>
      <c r="CY89" s="45"/>
      <c r="CZ89" s="179" t="s">
        <v>13611</v>
      </c>
      <c r="DA89" s="910" t="e">
        <f>#REF!+#REF!+'2枚目'!DT126+'3枚目'!DT126+'4枚目'!DT126+'5枚目'!DT126</f>
        <v>#REF!</v>
      </c>
      <c r="DB89" s="911"/>
      <c r="DC89" s="911"/>
      <c r="DD89" s="45"/>
      <c r="DE89" s="179"/>
      <c r="DF89" s="978">
        <f>IFERROR((#REF!+DA89)/J89,0)*100</f>
        <v>0</v>
      </c>
      <c r="DG89" s="979"/>
      <c r="DH89" s="979"/>
      <c r="DI89" s="979"/>
      <c r="DJ89" s="979"/>
      <c r="DK89" s="166"/>
    </row>
    <row r="90" spans="3:115" ht="15" customHeight="1">
      <c r="C90" s="888"/>
      <c r="D90" s="889"/>
      <c r="E90" s="650" t="s">
        <v>231</v>
      </c>
      <c r="F90" s="651"/>
      <c r="G90" s="651"/>
      <c r="H90" s="651"/>
      <c r="I90" s="652"/>
      <c r="J90" s="895"/>
      <c r="K90" s="896"/>
      <c r="L90" s="896"/>
      <c r="M90" s="896"/>
      <c r="N90" s="10"/>
      <c r="O90" s="284" t="s">
        <v>275</v>
      </c>
      <c r="P90" s="286"/>
      <c r="Q90" s="286"/>
      <c r="R90" s="10"/>
      <c r="S90" s="10"/>
      <c r="T90" s="369" t="s">
        <v>13611</v>
      </c>
      <c r="U90" s="286"/>
      <c r="V90" s="286"/>
      <c r="W90" s="10"/>
      <c r="X90" s="10"/>
      <c r="Y90" s="158" t="s">
        <v>13611</v>
      </c>
      <c r="Z90" s="919" t="s">
        <v>139</v>
      </c>
      <c r="AA90" s="920"/>
      <c r="AB90" s="920"/>
      <c r="AC90" s="921"/>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36"/>
      <c r="CB90" s="936"/>
      <c r="CC90" s="936"/>
      <c r="CD90" s="936"/>
      <c r="CE90" s="936"/>
      <c r="CF90" s="936"/>
      <c r="CG90" s="936"/>
      <c r="CH90" s="936"/>
      <c r="CI90" s="937"/>
      <c r="CJ90" s="411"/>
      <c r="CK90" s="401"/>
      <c r="CL90" s="401"/>
      <c r="CM90" s="401"/>
      <c r="CN90" s="401"/>
      <c r="CO90" s="401"/>
      <c r="CP90" s="401"/>
      <c r="CQ90" s="123" t="s">
        <v>13611</v>
      </c>
      <c r="CR90" s="123"/>
      <c r="CS90" s="123"/>
      <c r="CT90" s="123"/>
      <c r="CU90" s="400"/>
      <c r="CV90" s="401"/>
      <c r="CW90" s="401"/>
      <c r="CX90" s="85"/>
      <c r="CY90" s="123"/>
      <c r="CZ90" s="180" t="s">
        <v>13611</v>
      </c>
      <c r="DA90" s="895"/>
      <c r="DB90" s="896"/>
      <c r="DC90" s="896"/>
      <c r="DD90" s="10"/>
      <c r="DE90" s="158" t="s">
        <v>13611</v>
      </c>
      <c r="DF90" s="960"/>
      <c r="DG90" s="961"/>
      <c r="DH90" s="961"/>
      <c r="DI90" s="961"/>
      <c r="DJ90" s="961"/>
      <c r="DK90" s="162" t="s">
        <v>66</v>
      </c>
    </row>
    <row r="91" spans="3:115" ht="15" customHeight="1">
      <c r="C91" s="888"/>
      <c r="D91" s="889"/>
      <c r="E91" s="826" t="s">
        <v>13698</v>
      </c>
      <c r="F91" s="828"/>
      <c r="G91" s="828"/>
      <c r="H91" s="828"/>
      <c r="I91" s="829"/>
      <c r="J91" s="910">
        <f>P93+CJ93+CJ94+'2枚目'!DT127+'3枚目'!DT127+'4枚目'!DT127+'5枚目'!DT127</f>
        <v>0</v>
      </c>
      <c r="K91" s="911"/>
      <c r="L91" s="911"/>
      <c r="M91" s="911"/>
      <c r="N91" s="389"/>
      <c r="O91" s="390"/>
      <c r="P91" s="980"/>
      <c r="Q91" s="980"/>
      <c r="R91" s="980"/>
      <c r="S91" s="980"/>
      <c r="T91" s="981"/>
      <c r="U91" s="982"/>
      <c r="V91" s="980"/>
      <c r="W91" s="980"/>
      <c r="X91" s="980"/>
      <c r="Y91" s="983"/>
      <c r="Z91" s="943" t="s">
        <v>136</v>
      </c>
      <c r="AA91" s="944"/>
      <c r="AB91" s="944"/>
      <c r="AC91" s="945"/>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46"/>
      <c r="CC91" s="946"/>
      <c r="CD91" s="946"/>
      <c r="CE91" s="946"/>
      <c r="CF91" s="946"/>
      <c r="CG91" s="946"/>
      <c r="CH91" s="946"/>
      <c r="CI91" s="947"/>
      <c r="CJ91" s="415"/>
      <c r="CK91" s="403"/>
      <c r="CL91" s="403"/>
      <c r="CM91" s="403"/>
      <c r="CN91" s="403"/>
      <c r="CO91" s="403"/>
      <c r="CP91" s="403"/>
      <c r="CQ91" s="146" t="s">
        <v>13611</v>
      </c>
      <c r="CR91" s="146"/>
      <c r="CS91" s="146"/>
      <c r="CT91" s="146"/>
      <c r="CU91" s="402"/>
      <c r="CV91" s="403"/>
      <c r="CW91" s="403"/>
      <c r="CX91" s="84"/>
      <c r="CZ91" s="179" t="s">
        <v>13611</v>
      </c>
      <c r="DA91" s="910" t="e">
        <f>#REF!+#REF!+'2枚目'!DT128+'3枚目'!DT128+'4枚目'!DT128+'5枚目'!DT128</f>
        <v>#REF!</v>
      </c>
      <c r="DB91" s="911"/>
      <c r="DC91" s="911"/>
      <c r="DD91" s="45"/>
      <c r="DE91" s="7"/>
      <c r="DF91" s="948">
        <f>IFERROR((#REF!+DA91)/J91,0)*100</f>
        <v>0</v>
      </c>
      <c r="DG91" s="949"/>
      <c r="DH91" s="949"/>
      <c r="DI91" s="949"/>
      <c r="DJ91" s="949"/>
      <c r="DK91" s="986"/>
    </row>
    <row r="92" spans="3:115" ht="15" customHeight="1">
      <c r="C92" s="888"/>
      <c r="D92" s="889"/>
      <c r="E92" s="687"/>
      <c r="F92" s="830"/>
      <c r="G92" s="830"/>
      <c r="H92" s="830"/>
      <c r="I92" s="831"/>
      <c r="J92" s="941"/>
      <c r="K92" s="942"/>
      <c r="L92" s="942"/>
      <c r="M92" s="942"/>
      <c r="N92" s="13"/>
      <c r="O92" s="391"/>
      <c r="P92" s="971"/>
      <c r="Q92" s="971"/>
      <c r="R92" s="971"/>
      <c r="S92" s="971"/>
      <c r="T92" s="972"/>
      <c r="U92" s="973"/>
      <c r="V92" s="971"/>
      <c r="W92" s="971"/>
      <c r="X92" s="971"/>
      <c r="Y92" s="974"/>
      <c r="Z92" s="919" t="s">
        <v>139</v>
      </c>
      <c r="AA92" s="920"/>
      <c r="AB92" s="920"/>
      <c r="AC92" s="921"/>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65"/>
      <c r="BE92" s="966"/>
      <c r="BF92" s="966"/>
      <c r="BG92" s="966"/>
      <c r="BH92" s="966"/>
      <c r="BI92" s="966"/>
      <c r="BJ92" s="966"/>
      <c r="BK92" s="966"/>
      <c r="BL92" s="966"/>
      <c r="BM92" s="966"/>
      <c r="BN92" s="966"/>
      <c r="BO92" s="966"/>
      <c r="BP92" s="966"/>
      <c r="BQ92" s="966"/>
      <c r="BR92" s="966"/>
      <c r="BS92" s="966"/>
      <c r="BT92" s="966"/>
      <c r="BU92" s="966"/>
      <c r="BV92" s="966"/>
      <c r="BW92" s="966"/>
      <c r="BX92" s="966"/>
      <c r="BY92" s="966"/>
      <c r="BZ92" s="966"/>
      <c r="CA92" s="966"/>
      <c r="CB92" s="966"/>
      <c r="CC92" s="966"/>
      <c r="CD92" s="966"/>
      <c r="CE92" s="966"/>
      <c r="CF92" s="966"/>
      <c r="CG92" s="966"/>
      <c r="CH92" s="966"/>
      <c r="CI92" s="967"/>
      <c r="CJ92" s="410"/>
      <c r="CK92" s="405"/>
      <c r="CL92" s="405"/>
      <c r="CM92" s="405"/>
      <c r="CN92" s="405"/>
      <c r="CO92" s="405"/>
      <c r="CP92" s="405"/>
      <c r="CQ92" s="372" t="s">
        <v>13611</v>
      </c>
      <c r="CR92" s="372"/>
      <c r="CS92" s="372"/>
      <c r="CT92" s="372"/>
      <c r="CU92" s="404"/>
      <c r="CV92" s="405"/>
      <c r="CW92" s="405"/>
      <c r="CX92" s="371"/>
      <c r="CY92" s="372"/>
      <c r="CZ92" s="177" t="s">
        <v>13611</v>
      </c>
      <c r="DA92" s="941"/>
      <c r="DB92" s="942"/>
      <c r="DC92" s="942"/>
      <c r="DE92" s="8"/>
      <c r="DF92" s="984"/>
      <c r="DG92" s="985"/>
      <c r="DH92" s="985"/>
      <c r="DI92" s="985"/>
      <c r="DJ92" s="985"/>
      <c r="DK92" s="987"/>
    </row>
    <row r="93" spans="3:115" ht="15" customHeight="1">
      <c r="C93" s="888"/>
      <c r="D93" s="889"/>
      <c r="E93" s="687"/>
      <c r="F93" s="830"/>
      <c r="G93" s="830"/>
      <c r="H93" s="830"/>
      <c r="I93" s="831"/>
      <c r="J93" s="941"/>
      <c r="K93" s="942"/>
      <c r="L93" s="942"/>
      <c r="M93" s="942"/>
      <c r="N93" s="13"/>
      <c r="O93" s="391"/>
      <c r="P93" s="971"/>
      <c r="Q93" s="971"/>
      <c r="R93" s="971"/>
      <c r="S93" s="971"/>
      <c r="T93" s="972"/>
      <c r="U93" s="973"/>
      <c r="V93" s="971"/>
      <c r="W93" s="971"/>
      <c r="X93" s="971"/>
      <c r="Y93" s="974"/>
      <c r="Z93" s="943" t="s">
        <v>13694</v>
      </c>
      <c r="AA93" s="944"/>
      <c r="AB93" s="944"/>
      <c r="AC93" s="945"/>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65"/>
      <c r="BE93" s="966"/>
      <c r="BF93" s="966"/>
      <c r="BG93" s="966"/>
      <c r="BH93" s="966"/>
      <c r="BI93" s="966"/>
      <c r="BJ93" s="966"/>
      <c r="BK93" s="966"/>
      <c r="BL93" s="966"/>
      <c r="BM93" s="966"/>
      <c r="BN93" s="966"/>
      <c r="BO93" s="966"/>
      <c r="BP93" s="966"/>
      <c r="BQ93" s="966"/>
      <c r="BR93" s="966"/>
      <c r="BS93" s="966"/>
      <c r="BT93" s="966"/>
      <c r="BU93" s="966"/>
      <c r="BV93" s="966"/>
      <c r="BW93" s="966"/>
      <c r="BX93" s="966"/>
      <c r="BY93" s="966"/>
      <c r="BZ93" s="966"/>
      <c r="CA93" s="966"/>
      <c r="CB93" s="966"/>
      <c r="CC93" s="966"/>
      <c r="CD93" s="966"/>
      <c r="CE93" s="966"/>
      <c r="CF93" s="966"/>
      <c r="CG93" s="966"/>
      <c r="CH93" s="966"/>
      <c r="CI93" s="967"/>
      <c r="CJ93" s="410"/>
      <c r="CK93" s="405"/>
      <c r="CL93" s="405"/>
      <c r="CM93" s="405"/>
      <c r="CN93" s="405"/>
      <c r="CO93" s="405"/>
      <c r="CP93" s="405"/>
      <c r="CQ93" s="2" t="s">
        <v>13611</v>
      </c>
      <c r="CU93" s="404"/>
      <c r="CV93" s="405"/>
      <c r="CW93" s="405"/>
      <c r="CX93" s="82"/>
      <c r="CZ93" s="155" t="s">
        <v>13611</v>
      </c>
      <c r="DA93" s="941"/>
      <c r="DB93" s="942"/>
      <c r="DC93" s="942"/>
      <c r="DE93" s="8"/>
      <c r="DF93" s="984"/>
      <c r="DG93" s="985"/>
      <c r="DH93" s="985"/>
      <c r="DI93" s="985"/>
      <c r="DJ93" s="985"/>
      <c r="DK93" s="987"/>
    </row>
    <row r="94" spans="3:115" ht="15" customHeight="1">
      <c r="C94" s="888"/>
      <c r="D94" s="889"/>
      <c r="E94" s="968"/>
      <c r="F94" s="969"/>
      <c r="G94" s="969"/>
      <c r="H94" s="969"/>
      <c r="I94" s="970"/>
      <c r="J94" s="895"/>
      <c r="K94" s="896"/>
      <c r="L94" s="896"/>
      <c r="M94" s="896"/>
      <c r="N94" s="392"/>
      <c r="O94" s="393" t="s">
        <v>13709</v>
      </c>
      <c r="P94" s="286"/>
      <c r="Q94" s="286"/>
      <c r="R94" s="10"/>
      <c r="S94" s="10"/>
      <c r="T94" s="157" t="s">
        <v>13611</v>
      </c>
      <c r="U94" s="287"/>
      <c r="V94" s="286"/>
      <c r="W94" s="10"/>
      <c r="X94" s="10"/>
      <c r="Y94" s="158" t="s">
        <v>13611</v>
      </c>
      <c r="Z94" s="919" t="s">
        <v>13695</v>
      </c>
      <c r="AA94" s="920"/>
      <c r="AB94" s="920"/>
      <c r="AC94" s="921"/>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35"/>
      <c r="BE94" s="936"/>
      <c r="BF94" s="936"/>
      <c r="BG94" s="936"/>
      <c r="BH94" s="936"/>
      <c r="BI94" s="936"/>
      <c r="BJ94" s="936"/>
      <c r="BK94" s="936"/>
      <c r="BL94" s="936"/>
      <c r="BM94" s="936"/>
      <c r="BN94" s="936"/>
      <c r="BO94" s="936"/>
      <c r="BP94" s="936"/>
      <c r="BQ94" s="936"/>
      <c r="BR94" s="936"/>
      <c r="BS94" s="936"/>
      <c r="BT94" s="936"/>
      <c r="BU94" s="936"/>
      <c r="BV94" s="936"/>
      <c r="BW94" s="936"/>
      <c r="BX94" s="936"/>
      <c r="BY94" s="936"/>
      <c r="BZ94" s="936"/>
      <c r="CA94" s="936"/>
      <c r="CB94" s="936"/>
      <c r="CC94" s="936"/>
      <c r="CD94" s="936"/>
      <c r="CE94" s="936"/>
      <c r="CF94" s="936"/>
      <c r="CG94" s="936"/>
      <c r="CH94" s="936"/>
      <c r="CI94" s="937"/>
      <c r="CJ94" s="411"/>
      <c r="CK94" s="401"/>
      <c r="CL94" s="401"/>
      <c r="CM94" s="401"/>
      <c r="CN94" s="401"/>
      <c r="CO94" s="401"/>
      <c r="CP94" s="401"/>
      <c r="CQ94" s="160" t="s">
        <v>13611</v>
      </c>
      <c r="CR94" s="160"/>
      <c r="CS94" s="160"/>
      <c r="CT94" s="160"/>
      <c r="CU94" s="400"/>
      <c r="CV94" s="401"/>
      <c r="CW94" s="401"/>
      <c r="CX94" s="86"/>
      <c r="CY94" s="160"/>
      <c r="CZ94" s="161" t="s">
        <v>13611</v>
      </c>
      <c r="DA94" s="895"/>
      <c r="DB94" s="896"/>
      <c r="DC94" s="896"/>
      <c r="DE94" s="155" t="s">
        <v>13611</v>
      </c>
      <c r="DF94" s="933"/>
      <c r="DG94" s="934"/>
      <c r="DH94" s="934"/>
      <c r="DI94" s="934"/>
      <c r="DJ94" s="934"/>
      <c r="DK94" s="178" t="s">
        <v>66</v>
      </c>
    </row>
    <row r="95" spans="3:115" ht="15" customHeight="1">
      <c r="C95" s="888"/>
      <c r="D95" s="889"/>
      <c r="E95" s="988" t="s">
        <v>13714</v>
      </c>
      <c r="F95" s="989"/>
      <c r="G95" s="989"/>
      <c r="H95" s="989"/>
      <c r="I95" s="990"/>
      <c r="J95" s="910">
        <f>P95+CJ95+CJ96+'2枚目'!DT129+'3枚目'!DT129+'4枚目'!DT129+'5枚目'!DT129</f>
        <v>0</v>
      </c>
      <c r="K95" s="911"/>
      <c r="L95" s="911"/>
      <c r="M95" s="911"/>
      <c r="N95" s="45"/>
      <c r="O95" s="376"/>
      <c r="P95" s="912"/>
      <c r="Q95" s="912"/>
      <c r="R95" s="912"/>
      <c r="S95" s="912"/>
      <c r="T95" s="913"/>
      <c r="U95" s="914"/>
      <c r="V95" s="912"/>
      <c r="W95" s="912"/>
      <c r="X95" s="912"/>
      <c r="Y95" s="915"/>
      <c r="Z95" s="943" t="s">
        <v>136</v>
      </c>
      <c r="AA95" s="944"/>
      <c r="AB95" s="944"/>
      <c r="AC95" s="945"/>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46"/>
      <c r="CC95" s="946"/>
      <c r="CD95" s="946"/>
      <c r="CE95" s="946"/>
      <c r="CF95" s="946"/>
      <c r="CG95" s="946"/>
      <c r="CH95" s="946"/>
      <c r="CI95" s="947"/>
      <c r="CJ95" s="415"/>
      <c r="CK95" s="403"/>
      <c r="CL95" s="403"/>
      <c r="CM95" s="403"/>
      <c r="CN95" s="403"/>
      <c r="CO95" s="403"/>
      <c r="CP95" s="403"/>
      <c r="CQ95" s="45" t="s">
        <v>13611</v>
      </c>
      <c r="CR95" s="45"/>
      <c r="CS95" s="45"/>
      <c r="CT95" s="45"/>
      <c r="CU95" s="402"/>
      <c r="CV95" s="403"/>
      <c r="CW95" s="403"/>
      <c r="CX95" s="84"/>
      <c r="CY95" s="45"/>
      <c r="CZ95" s="179" t="s">
        <v>13611</v>
      </c>
      <c r="DA95" s="910" t="e">
        <f>#REF!+#REF!+'2枚目'!DT130+'3枚目'!DT130+'4枚目'!DT130+'5枚目'!DT130</f>
        <v>#REF!</v>
      </c>
      <c r="DB95" s="911"/>
      <c r="DC95" s="911"/>
      <c r="DD95" s="45"/>
      <c r="DE95" s="179"/>
      <c r="DF95" s="978">
        <f>IFERROR((#REF!+DA95)/J95,0)*100</f>
        <v>0</v>
      </c>
      <c r="DG95" s="979"/>
      <c r="DH95" s="979"/>
      <c r="DI95" s="979"/>
      <c r="DJ95" s="979"/>
      <c r="DK95" s="166"/>
    </row>
    <row r="96" spans="3:115" ht="15" customHeight="1">
      <c r="C96" s="888"/>
      <c r="D96" s="889"/>
      <c r="E96" s="991"/>
      <c r="F96" s="992"/>
      <c r="G96" s="992"/>
      <c r="H96" s="992"/>
      <c r="I96" s="993"/>
      <c r="J96" s="895"/>
      <c r="K96" s="896"/>
      <c r="L96" s="896"/>
      <c r="M96" s="896"/>
      <c r="N96" s="10"/>
      <c r="O96" s="284" t="s">
        <v>275</v>
      </c>
      <c r="P96" s="286"/>
      <c r="Q96" s="286"/>
      <c r="R96" s="10"/>
      <c r="S96" s="10"/>
      <c r="T96" s="157" t="s">
        <v>13611</v>
      </c>
      <c r="U96" s="287"/>
      <c r="V96" s="286"/>
      <c r="W96" s="10"/>
      <c r="X96" s="10"/>
      <c r="Y96" s="158" t="s">
        <v>13611</v>
      </c>
      <c r="Z96" s="919" t="s">
        <v>139</v>
      </c>
      <c r="AA96" s="920"/>
      <c r="AB96" s="920"/>
      <c r="AC96" s="921"/>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36"/>
      <c r="CB96" s="936"/>
      <c r="CC96" s="936"/>
      <c r="CD96" s="936"/>
      <c r="CE96" s="936"/>
      <c r="CF96" s="936"/>
      <c r="CG96" s="936"/>
      <c r="CH96" s="936"/>
      <c r="CI96" s="937"/>
      <c r="CJ96" s="411"/>
      <c r="CK96" s="401"/>
      <c r="CL96" s="401"/>
      <c r="CM96" s="401"/>
      <c r="CN96" s="401"/>
      <c r="CO96" s="401"/>
      <c r="CP96" s="401"/>
      <c r="CQ96" s="160" t="s">
        <v>13611</v>
      </c>
      <c r="CR96" s="160"/>
      <c r="CS96" s="160"/>
      <c r="CT96" s="160"/>
      <c r="CU96" s="400"/>
      <c r="CV96" s="401"/>
      <c r="CW96" s="401"/>
      <c r="CX96" s="86"/>
      <c r="CY96" s="160"/>
      <c r="CZ96" s="161" t="s">
        <v>13611</v>
      </c>
      <c r="DA96" s="895"/>
      <c r="DB96" s="896"/>
      <c r="DC96" s="896"/>
      <c r="DE96" s="155" t="s">
        <v>13611</v>
      </c>
      <c r="DF96" s="960"/>
      <c r="DG96" s="961"/>
      <c r="DH96" s="961"/>
      <c r="DI96" s="961"/>
      <c r="DJ96" s="961"/>
      <c r="DK96" s="178" t="s">
        <v>66</v>
      </c>
    </row>
    <row r="97" spans="3:116" ht="15" customHeight="1">
      <c r="C97" s="888"/>
      <c r="D97" s="889"/>
      <c r="E97" s="660" t="s">
        <v>13715</v>
      </c>
      <c r="F97" s="648"/>
      <c r="G97" s="648"/>
      <c r="H97" s="648"/>
      <c r="I97" s="649"/>
      <c r="J97" s="910">
        <f>P97+CJ97+CJ98+'2枚目'!DT131+'3枚目'!DT131+'4枚目'!DT131+'5枚目'!DT131</f>
        <v>0</v>
      </c>
      <c r="K97" s="911"/>
      <c r="L97" s="911"/>
      <c r="M97" s="911"/>
      <c r="O97" s="144"/>
      <c r="P97" s="912"/>
      <c r="Q97" s="912"/>
      <c r="R97" s="912"/>
      <c r="S97" s="912"/>
      <c r="T97" s="913"/>
      <c r="U97" s="914"/>
      <c r="V97" s="912"/>
      <c r="W97" s="912"/>
      <c r="X97" s="912"/>
      <c r="Y97" s="915"/>
      <c r="Z97" s="943" t="s">
        <v>136</v>
      </c>
      <c r="AA97" s="944"/>
      <c r="AB97" s="944"/>
      <c r="AC97" s="945"/>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46"/>
      <c r="CC97" s="946"/>
      <c r="CD97" s="946"/>
      <c r="CE97" s="946"/>
      <c r="CF97" s="946"/>
      <c r="CG97" s="946"/>
      <c r="CH97" s="946"/>
      <c r="CI97" s="947"/>
      <c r="CJ97" s="415"/>
      <c r="CK97" s="403"/>
      <c r="CL97" s="403"/>
      <c r="CM97" s="403"/>
      <c r="CN97" s="403"/>
      <c r="CO97" s="403"/>
      <c r="CP97" s="403"/>
      <c r="CQ97" s="45" t="s">
        <v>13611</v>
      </c>
      <c r="CR97" s="45"/>
      <c r="CS97" s="45"/>
      <c r="CT97" s="45"/>
      <c r="CU97" s="402"/>
      <c r="CV97" s="403"/>
      <c r="CW97" s="403"/>
      <c r="CX97" s="84"/>
      <c r="CY97" s="45"/>
      <c r="CZ97" s="179" t="s">
        <v>13611</v>
      </c>
      <c r="DA97" s="910" t="e">
        <f>#REF!+#REF!+'2枚目'!DT132+'3枚目'!DT132+'4枚目'!DT132+'5枚目'!DT132</f>
        <v>#REF!</v>
      </c>
      <c r="DB97" s="911"/>
      <c r="DC97" s="911"/>
      <c r="DD97" s="45"/>
      <c r="DE97" s="179"/>
      <c r="DF97" s="978">
        <f>IFERROR((#REF!+DA97)/J97,0)*100</f>
        <v>0</v>
      </c>
      <c r="DG97" s="979"/>
      <c r="DH97" s="979"/>
      <c r="DI97" s="979"/>
      <c r="DJ97" s="979"/>
      <c r="DK97" s="166"/>
    </row>
    <row r="98" spans="3:116" ht="15" customHeight="1">
      <c r="C98" s="888"/>
      <c r="D98" s="889"/>
      <c r="E98" s="1002" t="s">
        <v>290</v>
      </c>
      <c r="F98" s="1003"/>
      <c r="G98" s="1003"/>
      <c r="H98" s="1003"/>
      <c r="I98" s="1004"/>
      <c r="J98" s="895"/>
      <c r="K98" s="896"/>
      <c r="L98" s="896"/>
      <c r="M98" s="896"/>
      <c r="N98" s="10"/>
      <c r="O98" s="284" t="s">
        <v>275</v>
      </c>
      <c r="P98" s="286"/>
      <c r="Q98" s="286"/>
      <c r="R98" s="10"/>
      <c r="S98" s="10"/>
      <c r="T98" s="157" t="s">
        <v>13611</v>
      </c>
      <c r="U98" s="287"/>
      <c r="V98" s="286"/>
      <c r="W98" s="10"/>
      <c r="X98" s="10"/>
      <c r="Y98" s="158" t="s">
        <v>13611</v>
      </c>
      <c r="Z98" s="919" t="s">
        <v>139</v>
      </c>
      <c r="AA98" s="920"/>
      <c r="AB98" s="920"/>
      <c r="AC98" s="921"/>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36"/>
      <c r="CB98" s="936"/>
      <c r="CC98" s="936"/>
      <c r="CD98" s="936"/>
      <c r="CE98" s="936"/>
      <c r="CF98" s="936"/>
      <c r="CG98" s="936"/>
      <c r="CH98" s="936"/>
      <c r="CI98" s="937"/>
      <c r="CJ98" s="411"/>
      <c r="CK98" s="401"/>
      <c r="CL98" s="401"/>
      <c r="CM98" s="401"/>
      <c r="CN98" s="401"/>
      <c r="CO98" s="401"/>
      <c r="CP98" s="401"/>
      <c r="CQ98" s="123" t="s">
        <v>13611</v>
      </c>
      <c r="CR98" s="123"/>
      <c r="CS98" s="123"/>
      <c r="CT98" s="123"/>
      <c r="CU98" s="400"/>
      <c r="CV98" s="401"/>
      <c r="CW98" s="401"/>
      <c r="CX98" s="85"/>
      <c r="CY98" s="123"/>
      <c r="CZ98" s="180" t="s">
        <v>13611</v>
      </c>
      <c r="DA98" s="895"/>
      <c r="DB98" s="896"/>
      <c r="DC98" s="896"/>
      <c r="DD98" s="10"/>
      <c r="DE98" s="158" t="s">
        <v>13611</v>
      </c>
      <c r="DF98" s="960"/>
      <c r="DG98" s="961"/>
      <c r="DH98" s="961"/>
      <c r="DI98" s="961"/>
      <c r="DJ98" s="961"/>
      <c r="DK98" s="162" t="s">
        <v>66</v>
      </c>
    </row>
    <row r="99" spans="3:116" ht="15" customHeight="1">
      <c r="C99" s="888"/>
      <c r="D99" s="889"/>
      <c r="E99" s="660" t="s">
        <v>149</v>
      </c>
      <c r="F99" s="648"/>
      <c r="G99" s="648"/>
      <c r="H99" s="648"/>
      <c r="I99" s="649"/>
      <c r="J99" s="910">
        <f>SUM(J81:L98)</f>
        <v>0</v>
      </c>
      <c r="K99" s="911"/>
      <c r="L99" s="911"/>
      <c r="M99" s="911"/>
      <c r="O99" s="144"/>
      <c r="P99" s="1010">
        <f>P81+P85+P89+P93+P95+P97+'2枚目'!DU133+'3枚目'!DU133+'4枚目'!DU133+'5枚目'!DU133</f>
        <v>0</v>
      </c>
      <c r="Q99" s="1010"/>
      <c r="R99" s="1010"/>
      <c r="S99" s="1010"/>
      <c r="T99" s="1011"/>
      <c r="U99" s="1012">
        <f>U81+U85+U89+U93+U95+U97+'2枚目'!DV133+'3枚目'!DV133+'4枚目'!DV133+'5枚目'!DV133</f>
        <v>0</v>
      </c>
      <c r="V99" s="1010"/>
      <c r="W99" s="1010"/>
      <c r="X99" s="1010"/>
      <c r="Y99" s="1013"/>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10" t="e">
        <f>#REF!</f>
        <v>#REF!</v>
      </c>
      <c r="DB99" s="911"/>
      <c r="DC99" s="911"/>
      <c r="DE99" s="155"/>
      <c r="DF99" s="978">
        <f>IFERROR((P99+DA99)/J99,0)*100</f>
        <v>0</v>
      </c>
      <c r="DG99" s="979"/>
      <c r="DH99" s="979"/>
      <c r="DI99" s="979"/>
      <c r="DJ99" s="979"/>
      <c r="DK99" s="156"/>
    </row>
    <row r="100" spans="3:116" ht="15" customHeight="1" thickBot="1">
      <c r="C100" s="890"/>
      <c r="D100" s="891"/>
      <c r="E100" s="1005"/>
      <c r="F100" s="1006"/>
      <c r="G100" s="1006"/>
      <c r="H100" s="1006"/>
      <c r="I100" s="1007"/>
      <c r="J100" s="1008"/>
      <c r="K100" s="1009"/>
      <c r="L100" s="1009"/>
      <c r="M100" s="1009"/>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1008"/>
      <c r="DB100" s="1009"/>
      <c r="DC100" s="1009"/>
      <c r="DD100" s="90"/>
      <c r="DE100" s="95" t="s">
        <v>13611</v>
      </c>
      <c r="DF100" s="994"/>
      <c r="DG100" s="995"/>
      <c r="DH100" s="995"/>
      <c r="DI100" s="995"/>
      <c r="DJ100" s="995"/>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58" priority="59">
      <formula>$K$20=""</formula>
    </cfRule>
  </conditionalFormatting>
  <conditionalFormatting sqref="CX20:CZ21 CX62:CZ63">
    <cfRule type="expression" dxfId="4557" priority="58">
      <formula>$CX$20=""</formula>
    </cfRule>
  </conditionalFormatting>
  <conditionalFormatting sqref="DB20:DD21 DB62:DD63">
    <cfRule type="expression" dxfId="4556" priority="57">
      <formula>$DB$20=""</formula>
    </cfRule>
  </conditionalFormatting>
  <conditionalFormatting sqref="DF20:DH21 DF62:DH63">
    <cfRule type="expression" dxfId="4555" priority="56">
      <formula>$DF$20=""</formula>
    </cfRule>
  </conditionalFormatting>
  <conditionalFormatting sqref="CX22:CZ23 CX64:CZ65">
    <cfRule type="expression" dxfId="4554" priority="55">
      <formula>$CX$22=""</formula>
    </cfRule>
  </conditionalFormatting>
  <conditionalFormatting sqref="DB22:DD23 DB64:DD65">
    <cfRule type="expression" dxfId="4553" priority="54">
      <formula>$DB$22=""</formula>
    </cfRule>
  </conditionalFormatting>
  <conditionalFormatting sqref="DF22:DH23 DF64:DH65">
    <cfRule type="expression" dxfId="4552" priority="53">
      <formula>$DF$22=""</formula>
    </cfRule>
  </conditionalFormatting>
  <conditionalFormatting sqref="BK10:CJ11 BK52:CJ53">
    <cfRule type="expression" dxfId="4551" priority="52">
      <formula>$BK$10=""</formula>
    </cfRule>
  </conditionalFormatting>
  <conditionalFormatting sqref="BK12 BK54">
    <cfRule type="expression" dxfId="4550" priority="51">
      <formula>$BK$12=""</formula>
    </cfRule>
  </conditionalFormatting>
  <conditionalFormatting sqref="P81 P75:T75 P79:T79 P89:T89 P97:T97 P95:T95">
    <cfRule type="expression" dxfId="4549" priority="50">
      <formula>AND(#REF!&lt;&gt;"",P75="")</formula>
    </cfRule>
  </conditionalFormatting>
  <conditionalFormatting sqref="P85">
    <cfRule type="expression" dxfId="4548" priority="49">
      <formula>AND(#REF!&lt;&gt;"",P85="")</formula>
    </cfRule>
  </conditionalFormatting>
  <conditionalFormatting sqref="BK15:CF17">
    <cfRule type="expression" dxfId="4547" priority="48">
      <formula>BK15=""</formula>
    </cfRule>
  </conditionalFormatting>
  <conditionalFormatting sqref="CJ15">
    <cfRule type="expression" dxfId="4546" priority="47">
      <formula>CJ15=""</formula>
    </cfRule>
  </conditionalFormatting>
  <conditionalFormatting sqref="DD12">
    <cfRule type="expression" dxfId="4545" priority="46">
      <formula>DD12=""</formula>
    </cfRule>
  </conditionalFormatting>
  <conditionalFormatting sqref="DG12">
    <cfRule type="expression" dxfId="4544" priority="45">
      <formula>DG12=""</formula>
    </cfRule>
  </conditionalFormatting>
  <conditionalFormatting sqref="DJ12">
    <cfRule type="expression" dxfId="4543" priority="44">
      <formula>DJ12=""</formula>
    </cfRule>
  </conditionalFormatting>
  <conditionalFormatting sqref="P91">
    <cfRule type="expression" dxfId="4542" priority="43">
      <formula>AND(#REF!&lt;&gt;"",P91="")</formula>
    </cfRule>
  </conditionalFormatting>
  <conditionalFormatting sqref="U91">
    <cfRule type="expression" dxfId="4541" priority="42">
      <formula>AND(R91&lt;&gt;"",U91="")</formula>
    </cfRule>
  </conditionalFormatting>
  <conditionalFormatting sqref="K62:AO65">
    <cfRule type="expression" dxfId="4540" priority="27">
      <formula>$K$20=""</formula>
    </cfRule>
  </conditionalFormatting>
  <conditionalFormatting sqref="BK57:CF59">
    <cfRule type="expression" dxfId="4539" priority="26">
      <formula>BK57=""</formula>
    </cfRule>
  </conditionalFormatting>
  <conditionalFormatting sqref="CJ57">
    <cfRule type="expression" dxfId="4538" priority="25">
      <formula>CJ57=""</formula>
    </cfRule>
  </conditionalFormatting>
  <conditionalFormatting sqref="DD54">
    <cfRule type="expression" dxfId="4537" priority="24">
      <formula>DD54=""</formula>
    </cfRule>
  </conditionalFormatting>
  <conditionalFormatting sqref="DG54">
    <cfRule type="expression" dxfId="4536" priority="23">
      <formula>DG54=""</formula>
    </cfRule>
  </conditionalFormatting>
  <conditionalFormatting sqref="DJ54">
    <cfRule type="expression" dxfId="4535" priority="22">
      <formula>DJ54=""</formula>
    </cfRule>
  </conditionalFormatting>
  <conditionalFormatting sqref="CJ75:CP76 CJ79:CP98">
    <cfRule type="expression" dxfId="4534" priority="62">
      <formula>AND(CJ75="",OR(AQ75&lt;&gt;"",#REF!&lt;&gt;"",#REF!&lt;&gt;"",BQ75&lt;&gt;"",#REF!&lt;&gt;"",CD75&lt;&gt;"",#REF!&lt;&gt;""))</formula>
    </cfRule>
  </conditionalFormatting>
  <conditionalFormatting sqref="BD75:BD76">
    <cfRule type="expression" dxfId="4533" priority="63">
      <formula>AND(BD75="",OR(BU75&lt;&gt;"",CD75&lt;&gt;"",BZ75&lt;&gt;"",#REF!&lt;&gt;"",CN75&lt;&gt;"",CT75&lt;&gt;"",CW75&lt;&gt;""))</formula>
    </cfRule>
  </conditionalFormatting>
  <conditionalFormatting sqref="BD83:BD84">
    <cfRule type="expression" dxfId="4532" priority="64">
      <formula>AND(BD83="",OR(BU83&lt;&gt;"",CD83&lt;&gt;"",BZ83&lt;&gt;"",#REF!&lt;&gt;"",CN83&lt;&gt;"",CT83&lt;&gt;"",CW83&lt;&gt;""))</formula>
    </cfRule>
  </conditionalFormatting>
  <conditionalFormatting sqref="BD79">
    <cfRule type="expression" dxfId="4531" priority="21">
      <formula>AND(BD79="",OR(BU79&lt;&gt;"",CD79&lt;&gt;"",BZ79&lt;&gt;"",#REF!&lt;&gt;"",CN79&lt;&gt;"",CT79&lt;&gt;"",CW79&lt;&gt;""))</formula>
    </cfRule>
  </conditionalFormatting>
  <conditionalFormatting sqref="BD80">
    <cfRule type="expression" dxfId="4530" priority="20">
      <formula>AND(BD80="",OR(BU80&lt;&gt;"",CD80&lt;&gt;"",BZ80&lt;&gt;"",#REF!&lt;&gt;"",CN80&lt;&gt;"",CT80&lt;&gt;"",CW80&lt;&gt;""))</formula>
    </cfRule>
  </conditionalFormatting>
  <conditionalFormatting sqref="BD95">
    <cfRule type="expression" dxfId="4529" priority="19">
      <formula>AND(BD95="",OR(BU95&lt;&gt;"",CD95&lt;&gt;"",BZ95&lt;&gt;"",#REF!&lt;&gt;"",CN95&lt;&gt;"",CT95&lt;&gt;"",CW95&lt;&gt;""))</formula>
    </cfRule>
  </conditionalFormatting>
  <conditionalFormatting sqref="BD96">
    <cfRule type="expression" dxfId="4528" priority="18">
      <formula>AND(BD96="",OR(BU96&lt;&gt;"",CD96&lt;&gt;"",BZ96&lt;&gt;"",#REF!&lt;&gt;"",CN96&lt;&gt;"",CT96&lt;&gt;"",CW96&lt;&gt;""))</formula>
    </cfRule>
  </conditionalFormatting>
  <conditionalFormatting sqref="BD97">
    <cfRule type="expression" dxfId="4527" priority="17">
      <formula>AND(BD97="",OR(BU97&lt;&gt;"",CD97&lt;&gt;"",BZ97&lt;&gt;"",#REF!&lt;&gt;"",CN97&lt;&gt;"",CT97&lt;&gt;"",CW97&lt;&gt;""))</formula>
    </cfRule>
  </conditionalFormatting>
  <conditionalFormatting sqref="BD98">
    <cfRule type="expression" dxfId="4526" priority="16">
      <formula>AND(BD98="",OR(BU98&lt;&gt;"",CD98&lt;&gt;"",BZ98&lt;&gt;"",#REF!&lt;&gt;"",CN98&lt;&gt;"",CT98&lt;&gt;"",CW98&lt;&gt;""))</formula>
    </cfRule>
  </conditionalFormatting>
  <conditionalFormatting sqref="BD89">
    <cfRule type="expression" dxfId="4525" priority="15">
      <formula>AND(BD89="",OR(BU89&lt;&gt;"",CD89&lt;&gt;"",BZ89&lt;&gt;"",#REF!&lt;&gt;"",CN89&lt;&gt;"",CT89&lt;&gt;"",CW89&lt;&gt;""))</formula>
    </cfRule>
  </conditionalFormatting>
  <conditionalFormatting sqref="BD90">
    <cfRule type="expression" dxfId="4524" priority="14">
      <formula>AND(BD90="",OR(BU90&lt;&gt;"",CD90&lt;&gt;"",BZ90&lt;&gt;"",#REF!&lt;&gt;"",CN90&lt;&gt;"",CT90&lt;&gt;"",CW90&lt;&gt;""))</formula>
    </cfRule>
  </conditionalFormatting>
  <conditionalFormatting sqref="BD82">
    <cfRule type="expression" dxfId="4523" priority="13">
      <formula>AND(BD82="",OR(BU82&lt;&gt;"",CD82&lt;&gt;"",BZ82&lt;&gt;"",#REF!&lt;&gt;"",CN82&lt;&gt;"",CT82&lt;&gt;"",CW82&lt;&gt;""))</formula>
    </cfRule>
  </conditionalFormatting>
  <conditionalFormatting sqref="BD81">
    <cfRule type="expression" dxfId="4522" priority="12">
      <formula>AND(BD81="",OR(BU81&lt;&gt;"",CD81&lt;&gt;"",BZ81&lt;&gt;"",#REF!&lt;&gt;"",CN81&lt;&gt;"",CT81&lt;&gt;"",CW81&lt;&gt;""))</formula>
    </cfRule>
  </conditionalFormatting>
  <conditionalFormatting sqref="BD87:BD88">
    <cfRule type="expression" dxfId="4521" priority="11">
      <formula>AND(BD87="",OR(BU87&lt;&gt;"",CD87&lt;&gt;"",BZ87&lt;&gt;"",#REF!&lt;&gt;"",CN87&lt;&gt;"",CT87&lt;&gt;"",CW87&lt;&gt;""))</formula>
    </cfRule>
  </conditionalFormatting>
  <conditionalFormatting sqref="BD86">
    <cfRule type="expression" dxfId="4520" priority="10">
      <formula>AND(BD86="",OR(BU86&lt;&gt;"",CD86&lt;&gt;"",BZ86&lt;&gt;"",#REF!&lt;&gt;"",CN86&lt;&gt;"",CT86&lt;&gt;"",CW86&lt;&gt;""))</formula>
    </cfRule>
  </conditionalFormatting>
  <conditionalFormatting sqref="BD85">
    <cfRule type="expression" dxfId="4519" priority="9">
      <formula>AND(BD85="",OR(BU85&lt;&gt;"",CD85&lt;&gt;"",BZ85&lt;&gt;"",#REF!&lt;&gt;"",CN85&lt;&gt;"",CT85&lt;&gt;"",CW85&lt;&gt;""))</formula>
    </cfRule>
  </conditionalFormatting>
  <conditionalFormatting sqref="BD93:BD94">
    <cfRule type="expression" dxfId="4518" priority="8">
      <formula>AND(BD93="",OR(BU93&lt;&gt;"",CD93&lt;&gt;"",BZ93&lt;&gt;"",#REF!&lt;&gt;"",CN93&lt;&gt;"",CT93&lt;&gt;"",CW93&lt;&gt;""))</formula>
    </cfRule>
  </conditionalFormatting>
  <conditionalFormatting sqref="BD92">
    <cfRule type="expression" dxfId="4517" priority="7">
      <formula>AND(BD92="",OR(BU92&lt;&gt;"",CD92&lt;&gt;"",BZ92&lt;&gt;"",#REF!&lt;&gt;"",CN92&lt;&gt;"",CT92&lt;&gt;"",CW92&lt;&gt;""))</formula>
    </cfRule>
  </conditionalFormatting>
  <conditionalFormatting sqref="BD91">
    <cfRule type="expression" dxfId="4516" priority="6">
      <formula>AND(BD91="",OR(BU91&lt;&gt;"",CD91&lt;&gt;"",BZ91&lt;&gt;"",#REF!&lt;&gt;"",CN91&lt;&gt;"",CT91&lt;&gt;"",CW91&lt;&gt;""))</formula>
    </cfRule>
  </conditionalFormatting>
  <conditionalFormatting sqref="DA24:DB24">
    <cfRule type="expression" dxfId="4515" priority="65">
      <formula>AND(OR(#REF!="N",#REF!="U",#REF!="P",#REF!="Q",#REF!="V",#REF!="S"),#REF!="")</formula>
    </cfRule>
  </conditionalFormatting>
  <conditionalFormatting sqref="CI24:CO24">
    <cfRule type="expression" dxfId="4514" priority="66">
      <formula>AND(OR(#REF!="N",#REF!="U",#REF!="O",#REF!="P",#REF!="Q",#REF!="V",#REF!="R",#REF!="S"),$CI$24="")</formula>
    </cfRule>
  </conditionalFormatting>
  <conditionalFormatting sqref="P77:T77">
    <cfRule type="expression" dxfId="4513" priority="4">
      <formula>AND(#REF!&lt;&gt;"",P77="")</formula>
    </cfRule>
  </conditionalFormatting>
  <conditionalFormatting sqref="CJ77:CP78">
    <cfRule type="expression" dxfId="4512" priority="5">
      <formula>AND(CJ77="",OR(AQ77&lt;&gt;"",#REF!&lt;&gt;"",#REF!&lt;&gt;"",BQ77&lt;&gt;"",#REF!&lt;&gt;"",CD77&lt;&gt;"",#REF!&lt;&gt;""))</formula>
    </cfRule>
  </conditionalFormatting>
  <conditionalFormatting sqref="BD77">
    <cfRule type="expression" dxfId="4511" priority="3">
      <formula>AND(BD77="",OR(BU77&lt;&gt;"",CD77&lt;&gt;"",BZ77&lt;&gt;"",#REF!&lt;&gt;"",CN77&lt;&gt;"",CT77&lt;&gt;"",CW77&lt;&gt;""))</formula>
    </cfRule>
  </conditionalFormatting>
  <conditionalFormatting sqref="BD78">
    <cfRule type="expression" dxfId="4510" priority="2">
      <formula>AND(BD78="",OR(BU78&lt;&gt;"",CD78&lt;&gt;"",BZ78&lt;&gt;"",#REF!&lt;&gt;"",CN78&lt;&gt;"",CT78&lt;&gt;"",CW78&lt;&gt;""))</formula>
    </cfRule>
  </conditionalFormatting>
  <conditionalFormatting sqref="M52">
    <cfRule type="expression" dxfId="4509" priority="68">
      <formula>$M$52=""</formula>
    </cfRule>
  </conditionalFormatting>
  <conditionalFormatting sqref="M10">
    <cfRule type="expression" dxfId="4508"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F12" sqref="F12"/>
    </sheetView>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66" t="s">
        <v>8343</v>
      </c>
      <c r="AA10" s="2367"/>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66" t="s">
        <v>8343</v>
      </c>
      <c r="CL10" s="2367"/>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topLeftCell="A2" zoomScaleNormal="100" workbookViewId="0"/>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14348</v>
      </c>
    </row>
    <row r="5" spans="2:24">
      <c r="X5" s="345" t="s">
        <v>13621</v>
      </c>
    </row>
    <row r="6" spans="2:24"/>
    <row r="7" spans="2:24" ht="16.149999999999999" customHeight="1">
      <c r="B7" s="1016" t="s">
        <v>14349</v>
      </c>
      <c r="C7" s="1016"/>
      <c r="D7" s="1016"/>
      <c r="E7" s="1016"/>
      <c r="F7" s="1016"/>
      <c r="G7" s="1016"/>
      <c r="H7" s="1016"/>
      <c r="I7" s="1016"/>
      <c r="J7" s="1016"/>
      <c r="K7" s="1016"/>
      <c r="L7" s="1016"/>
      <c r="M7" s="1016"/>
      <c r="N7" s="1016"/>
      <c r="O7" s="1016"/>
      <c r="P7" s="1016"/>
      <c r="Q7" s="1016"/>
      <c r="R7" s="1016"/>
      <c r="S7" s="1016"/>
      <c r="T7" s="1016"/>
      <c r="U7" s="1016"/>
      <c r="V7" s="1016"/>
      <c r="W7" s="1016"/>
      <c r="X7" s="1016"/>
    </row>
    <row r="8" spans="2:24" ht="16.149999999999999" customHeight="1">
      <c r="B8" s="1017" t="s">
        <v>14355</v>
      </c>
      <c r="C8" s="1017"/>
      <c r="D8" s="1017"/>
      <c r="E8" s="1017"/>
      <c r="F8" s="1017"/>
      <c r="G8" s="1017"/>
      <c r="H8" s="1017"/>
      <c r="I8" s="1017"/>
      <c r="J8" s="1017"/>
      <c r="K8" s="1017"/>
      <c r="L8" s="1017"/>
      <c r="M8" s="1017"/>
      <c r="N8" s="1017"/>
      <c r="O8" s="1017"/>
      <c r="P8" s="1017"/>
      <c r="Q8" s="1017"/>
      <c r="R8" s="1017"/>
      <c r="S8" s="1017"/>
      <c r="T8" s="1017"/>
      <c r="U8" s="1017"/>
      <c r="V8" s="1017"/>
      <c r="W8" s="1017"/>
      <c r="X8" s="346"/>
    </row>
    <row r="9" spans="2:24" ht="16.149999999999999" customHeight="1">
      <c r="B9" s="1017" t="s">
        <v>14356</v>
      </c>
      <c r="C9" s="1017"/>
      <c r="D9" s="1017"/>
      <c r="E9" s="1017"/>
      <c r="F9" s="1017"/>
      <c r="G9" s="1017"/>
      <c r="H9" s="1017"/>
      <c r="I9" s="1017"/>
      <c r="J9" s="1017"/>
      <c r="K9" s="1017"/>
      <c r="L9" s="1017"/>
      <c r="M9" s="1017"/>
      <c r="N9" s="1017"/>
      <c r="O9" s="1017"/>
      <c r="P9" s="1017"/>
      <c r="Q9" s="1017"/>
      <c r="R9" s="1017"/>
      <c r="S9" s="1017"/>
      <c r="T9" s="1017"/>
      <c r="U9" s="1017"/>
      <c r="V9" s="1017"/>
      <c r="W9" s="1017"/>
      <c r="X9" s="346"/>
    </row>
    <row r="10" spans="2:24" ht="16.149999999999999" customHeight="1">
      <c r="B10" s="1017" t="s">
        <v>14351</v>
      </c>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346"/>
    </row>
    <row r="11" spans="2:24" ht="16.149999999999999" customHeight="1">
      <c r="B11" s="1017" t="s">
        <v>14350</v>
      </c>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6" t="s">
        <v>13648</v>
      </c>
      <c r="C13" s="1016"/>
      <c r="D13" s="1016"/>
      <c r="E13" s="1016"/>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6" t="s">
        <v>13643</v>
      </c>
      <c r="E15" s="1016"/>
      <c r="F15" s="1016"/>
      <c r="G15" s="1016"/>
      <c r="H15" s="1016"/>
      <c r="I15" s="1016"/>
      <c r="J15" s="1016"/>
      <c r="K15" s="1016"/>
      <c r="L15" s="1016"/>
      <c r="M15" s="1016"/>
      <c r="N15" s="1016"/>
      <c r="O15" s="1016"/>
      <c r="P15" s="346"/>
      <c r="Q15" s="346"/>
      <c r="R15" s="346"/>
      <c r="S15" s="346"/>
      <c r="T15" s="346"/>
      <c r="U15" s="346"/>
      <c r="V15" s="346"/>
      <c r="W15" s="346"/>
      <c r="X15" s="346"/>
    </row>
    <row r="16" spans="2:24" ht="16.149999999999999" customHeight="1">
      <c r="B16" s="348"/>
      <c r="C16" s="354"/>
      <c r="D16" s="1016" t="s">
        <v>13649</v>
      </c>
      <c r="E16" s="1016"/>
      <c r="F16" s="1016"/>
      <c r="G16" s="1016"/>
      <c r="H16" s="1016"/>
      <c r="I16" s="1016"/>
      <c r="J16" s="1016"/>
      <c r="K16" s="1016"/>
      <c r="L16" s="1016"/>
      <c r="M16" s="1016"/>
      <c r="N16" s="1016"/>
      <c r="O16" s="1016"/>
      <c r="P16" s="346"/>
      <c r="Q16" s="346"/>
      <c r="R16" s="346"/>
      <c r="S16" s="346"/>
      <c r="T16" s="346"/>
      <c r="U16" s="346"/>
      <c r="V16" s="346"/>
      <c r="W16" s="346"/>
      <c r="X16" s="346"/>
    </row>
    <row r="17" spans="2:24" ht="16.149999999999999" customHeight="1">
      <c r="B17" s="348"/>
      <c r="C17" s="356"/>
      <c r="D17" s="1016" t="s">
        <v>13630</v>
      </c>
      <c r="E17" s="1016"/>
      <c r="F17" s="1016"/>
      <c r="G17" s="1016"/>
      <c r="H17" s="1016"/>
      <c r="I17" s="1016"/>
      <c r="J17" s="1016"/>
      <c r="K17" s="1016"/>
      <c r="L17" s="1016"/>
      <c r="M17" s="1016"/>
      <c r="N17" s="1016"/>
      <c r="O17" s="1016"/>
      <c r="P17" s="346"/>
      <c r="Q17" s="346"/>
      <c r="R17" s="346"/>
      <c r="S17" s="346"/>
      <c r="T17" s="346"/>
      <c r="U17" s="346"/>
      <c r="V17" s="346"/>
      <c r="W17" s="346"/>
      <c r="X17" s="346"/>
    </row>
    <row r="18" spans="2:24" ht="16.149999999999999" customHeight="1">
      <c r="B18" s="348"/>
      <c r="C18" s="346"/>
      <c r="D18" s="1015" t="s">
        <v>13642</v>
      </c>
      <c r="E18" s="1015"/>
      <c r="F18" s="1015"/>
      <c r="G18" s="1015"/>
      <c r="H18" s="1015"/>
      <c r="I18" s="1015"/>
      <c r="J18" s="1015"/>
      <c r="K18" s="1015"/>
      <c r="L18" s="1015"/>
      <c r="M18" s="1015"/>
      <c r="N18" s="1015"/>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6" t="s">
        <v>13632</v>
      </c>
      <c r="D21" s="1016"/>
      <c r="E21" s="1016"/>
      <c r="F21" s="1016"/>
      <c r="G21" s="1016"/>
      <c r="H21" s="1016"/>
      <c r="I21" s="1016"/>
      <c r="J21" s="1016"/>
      <c r="K21" s="1016"/>
      <c r="L21" s="1016"/>
      <c r="M21" s="1016"/>
      <c r="N21" s="1016"/>
      <c r="O21" s="1016"/>
      <c r="P21" s="1016"/>
      <c r="Q21" s="1016"/>
      <c r="R21" s="1016"/>
      <c r="S21" s="1016"/>
      <c r="T21" s="1016"/>
      <c r="U21" s="1016"/>
      <c r="V21" s="1016"/>
      <c r="W21" s="1016"/>
      <c r="X21" s="346"/>
    </row>
    <row r="22" spans="2:24" ht="16.149999999999999" customHeight="1">
      <c r="B22" s="348"/>
      <c r="C22" s="1017" t="s">
        <v>13636</v>
      </c>
      <c r="D22" s="1017"/>
      <c r="E22" s="1017"/>
      <c r="F22" s="1017"/>
      <c r="G22" s="1017"/>
      <c r="H22" s="1017"/>
      <c r="I22" s="1017"/>
      <c r="J22" s="1017"/>
      <c r="K22" s="1017"/>
      <c r="L22" s="1017"/>
      <c r="M22" s="1017"/>
      <c r="N22" s="1017"/>
      <c r="O22" s="1017"/>
      <c r="P22" s="1017"/>
      <c r="Q22" s="1017"/>
      <c r="R22" s="1017"/>
      <c r="S22" s="1017"/>
      <c r="T22" s="1017"/>
      <c r="U22" s="1017"/>
      <c r="V22" s="1017"/>
      <c r="W22" s="1017"/>
      <c r="X22" s="346"/>
    </row>
    <row r="23" spans="2:24" ht="16.149999999999999" customHeight="1">
      <c r="B23" s="348"/>
      <c r="C23" s="1017" t="s">
        <v>13633</v>
      </c>
      <c r="D23" s="1017"/>
      <c r="E23" s="1017"/>
      <c r="F23" s="1017"/>
      <c r="G23" s="1017"/>
      <c r="H23" s="1017"/>
      <c r="I23" s="1017"/>
      <c r="J23" s="1017"/>
      <c r="K23" s="1017"/>
      <c r="L23" s="1017"/>
      <c r="M23" s="1017"/>
      <c r="N23" s="1017"/>
      <c r="O23" s="1017"/>
      <c r="P23" s="1017"/>
      <c r="Q23" s="1017"/>
      <c r="R23" s="1017"/>
      <c r="S23" s="1017"/>
      <c r="T23" s="1017"/>
      <c r="U23" s="1017"/>
      <c r="V23" s="1017"/>
      <c r="W23" s="1017"/>
      <c r="X23" s="346"/>
    </row>
    <row r="24" spans="2:24" ht="16.149999999999999" customHeight="1">
      <c r="B24" s="348"/>
      <c r="C24" s="1016" t="s">
        <v>13644</v>
      </c>
      <c r="D24" s="1016"/>
      <c r="E24" s="1016"/>
      <c r="F24" s="1016"/>
      <c r="G24" s="1016"/>
      <c r="H24" s="1016"/>
      <c r="I24" s="1016"/>
      <c r="J24" s="1016"/>
      <c r="K24" s="1016"/>
      <c r="L24" s="1016"/>
      <c r="M24" s="1016"/>
      <c r="N24" s="1016"/>
      <c r="O24" s="1016"/>
      <c r="P24" s="1016"/>
      <c r="Q24" s="1016"/>
      <c r="R24" s="1016"/>
      <c r="S24" s="1016"/>
      <c r="T24" s="1016"/>
      <c r="U24" s="1016"/>
      <c r="V24" s="1016"/>
      <c r="W24" s="1016"/>
      <c r="X24" s="346"/>
    </row>
    <row r="25" spans="2:24" ht="16.149999999999999" customHeight="1">
      <c r="B25" s="348"/>
      <c r="C25" s="1020" t="s">
        <v>13646</v>
      </c>
      <c r="D25" s="1020"/>
      <c r="E25" s="1020"/>
      <c r="F25" s="1020"/>
      <c r="G25" s="1020"/>
      <c r="H25" s="1020"/>
      <c r="I25" s="1020"/>
      <c r="J25" s="1020"/>
      <c r="K25" s="1020"/>
      <c r="L25" s="1020"/>
      <c r="M25" s="1020"/>
      <c r="N25" s="1020"/>
      <c r="O25" s="1020"/>
      <c r="P25" s="1020"/>
      <c r="Q25" s="1020"/>
      <c r="R25" s="1020"/>
      <c r="S25" s="1020"/>
      <c r="T25" s="1020"/>
      <c r="U25" s="1020"/>
      <c r="V25" s="1020"/>
      <c r="W25" s="1020"/>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6" t="s">
        <v>13639</v>
      </c>
      <c r="D28" s="1016"/>
      <c r="E28" s="1016"/>
      <c r="F28" s="1016"/>
      <c r="G28" s="1016"/>
      <c r="H28" s="1016"/>
      <c r="I28" s="1016"/>
      <c r="J28" s="1016"/>
      <c r="K28" s="1016"/>
      <c r="L28" s="1016"/>
      <c r="M28" s="1016"/>
      <c r="N28" s="1016"/>
      <c r="O28" s="1016"/>
      <c r="P28" s="1016"/>
      <c r="Q28" s="1016"/>
      <c r="R28" s="1016"/>
      <c r="S28" s="1016"/>
      <c r="T28" s="1016"/>
      <c r="U28" s="1016"/>
      <c r="V28" s="1016"/>
      <c r="W28" s="1016"/>
      <c r="X28" s="346"/>
    </row>
    <row r="29" spans="2:24" ht="16.149999999999999" customHeight="1">
      <c r="B29" s="348"/>
      <c r="C29" s="1020" t="s">
        <v>13650</v>
      </c>
      <c r="D29" s="1020"/>
      <c r="E29" s="1020"/>
      <c r="F29" s="1020"/>
      <c r="G29" s="1020"/>
      <c r="H29" s="1020"/>
      <c r="I29" s="1020"/>
      <c r="J29" s="1020"/>
      <c r="K29" s="1020"/>
      <c r="L29" s="1020"/>
      <c r="M29" s="1020"/>
      <c r="N29" s="1020"/>
      <c r="O29" s="1020"/>
      <c r="P29" s="1020"/>
      <c r="Q29" s="1020"/>
      <c r="R29" s="1020"/>
      <c r="S29" s="1020"/>
      <c r="T29" s="1020"/>
      <c r="U29" s="1020"/>
      <c r="V29" s="1020"/>
      <c r="W29" s="1020"/>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6" t="s">
        <v>13634</v>
      </c>
      <c r="C31" s="1016"/>
      <c r="D31" s="1016"/>
      <c r="E31" s="1016"/>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6" t="s">
        <v>13641</v>
      </c>
      <c r="D33" s="1016"/>
      <c r="E33" s="1016"/>
      <c r="F33" s="1016"/>
      <c r="G33" s="1016"/>
      <c r="H33" s="1016"/>
      <c r="I33" s="1016"/>
      <c r="J33" s="1016"/>
      <c r="K33" s="1016"/>
      <c r="L33" s="1016"/>
      <c r="M33" s="1016"/>
      <c r="N33" s="346"/>
      <c r="O33" s="346"/>
      <c r="P33" s="346"/>
      <c r="Q33" s="346"/>
      <c r="R33" s="346"/>
      <c r="S33" s="346"/>
      <c r="T33" s="346"/>
      <c r="U33" s="346"/>
      <c r="V33" s="346"/>
      <c r="W33" s="347"/>
      <c r="X33" s="347"/>
    </row>
    <row r="34" spans="2:24" ht="16.149999999999999" customHeight="1">
      <c r="B34" s="347"/>
      <c r="C34" s="1016"/>
      <c r="D34" s="1016"/>
      <c r="E34" s="1016"/>
      <c r="F34" s="1016"/>
      <c r="G34" s="1016"/>
      <c r="H34" s="1016"/>
      <c r="I34" s="1016"/>
      <c r="J34" s="1016"/>
      <c r="K34" s="1016"/>
      <c r="L34" s="1016"/>
      <c r="M34" s="1016"/>
      <c r="N34" s="346"/>
      <c r="O34" s="346"/>
      <c r="P34" s="346"/>
      <c r="Q34" s="346"/>
      <c r="R34" s="346"/>
      <c r="S34" s="346"/>
      <c r="T34" s="346"/>
      <c r="U34" s="346"/>
      <c r="V34" s="346"/>
      <c r="W34" s="347"/>
      <c r="X34" s="347"/>
    </row>
    <row r="35" spans="2:24" ht="16.149999999999999" customHeight="1">
      <c r="B35" s="347"/>
      <c r="C35" s="1016" t="s">
        <v>13622</v>
      </c>
      <c r="D35" s="1016"/>
      <c r="E35" s="1016"/>
      <c r="F35" s="1016"/>
      <c r="G35" s="1016"/>
      <c r="H35" s="1016"/>
      <c r="I35" s="1016"/>
      <c r="J35" s="1016"/>
      <c r="K35" s="1016"/>
      <c r="L35" s="1016"/>
      <c r="M35" s="1016"/>
      <c r="N35" s="346"/>
      <c r="O35" s="346"/>
      <c r="P35" s="346"/>
      <c r="Q35" s="346"/>
      <c r="R35" s="346"/>
      <c r="S35" s="346"/>
      <c r="T35" s="346"/>
      <c r="U35" s="346"/>
      <c r="V35" s="346"/>
      <c r="W35" s="347"/>
      <c r="X35" s="347"/>
    </row>
    <row r="36" spans="2:24" ht="16.149999999999999" customHeight="1">
      <c r="B36" s="347"/>
      <c r="C36" s="1016"/>
      <c r="D36" s="1016"/>
      <c r="E36" s="1016"/>
      <c r="F36" s="1016"/>
      <c r="G36" s="1016"/>
      <c r="H36" s="1016"/>
      <c r="I36" s="1016"/>
      <c r="J36" s="1016"/>
      <c r="K36" s="1016"/>
      <c r="L36" s="1016"/>
      <c r="M36" s="1016"/>
      <c r="N36" s="346"/>
      <c r="O36" s="346"/>
      <c r="P36" s="346"/>
      <c r="Q36" s="346"/>
      <c r="R36" s="346"/>
      <c r="S36" s="346"/>
      <c r="T36" s="346"/>
      <c r="U36" s="346"/>
      <c r="V36" s="346"/>
      <c r="W36" s="347"/>
      <c r="X36" s="347"/>
    </row>
    <row r="37" spans="2:24" ht="16.149999999999999" customHeight="1">
      <c r="B37" s="347"/>
      <c r="C37" s="1016"/>
      <c r="D37" s="1016"/>
      <c r="E37" s="1016"/>
      <c r="F37" s="1016"/>
      <c r="G37" s="1016"/>
      <c r="H37" s="1016"/>
      <c r="I37" s="1016"/>
      <c r="J37" s="1016"/>
      <c r="K37" s="1016"/>
      <c r="L37" s="1016"/>
      <c r="M37" s="1016"/>
      <c r="N37" s="346"/>
      <c r="O37" s="346"/>
      <c r="P37" s="346"/>
      <c r="Q37" s="346"/>
      <c r="R37" s="346"/>
      <c r="S37" s="346"/>
      <c r="T37" s="346"/>
      <c r="U37" s="346"/>
      <c r="V37" s="346"/>
      <c r="W37" s="347"/>
      <c r="X37" s="347"/>
    </row>
    <row r="38" spans="2:24" ht="16.149999999999999" customHeight="1">
      <c r="B38" s="347"/>
      <c r="C38" s="1016"/>
      <c r="D38" s="1016"/>
      <c r="E38" s="1016"/>
      <c r="F38" s="1016"/>
      <c r="G38" s="1016"/>
      <c r="H38" s="1016"/>
      <c r="I38" s="1016"/>
      <c r="J38" s="1016"/>
      <c r="K38" s="1016"/>
      <c r="L38" s="1016"/>
      <c r="M38" s="1016"/>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21" t="s">
        <v>13653</v>
      </c>
      <c r="E40" s="1021"/>
      <c r="F40" s="1021"/>
      <c r="G40" s="1021"/>
      <c r="H40" s="1021"/>
      <c r="I40" s="1021"/>
      <c r="J40" s="1021"/>
      <c r="K40" s="1021"/>
      <c r="L40" s="1021"/>
      <c r="M40" s="1021"/>
      <c r="N40" s="1021"/>
      <c r="O40" s="1021"/>
      <c r="P40" s="1021"/>
      <c r="Q40" s="1021"/>
      <c r="R40" s="1021"/>
      <c r="S40" s="1021"/>
      <c r="T40" s="1021"/>
      <c r="U40" s="1021"/>
      <c r="V40" s="1021"/>
      <c r="W40" s="1021"/>
      <c r="X40" s="1021"/>
    </row>
    <row r="41" spans="2:24" ht="16.149999999999999" customHeight="1">
      <c r="B41" s="347"/>
      <c r="C41" s="347"/>
      <c r="D41" s="1021"/>
      <c r="E41" s="1021"/>
      <c r="F41" s="1021"/>
      <c r="G41" s="1021"/>
      <c r="H41" s="1021"/>
      <c r="I41" s="1021"/>
      <c r="J41" s="1021"/>
      <c r="K41" s="1021"/>
      <c r="L41" s="1021"/>
      <c r="M41" s="1021"/>
      <c r="N41" s="1021"/>
      <c r="O41" s="1021"/>
      <c r="P41" s="1021"/>
      <c r="Q41" s="1021"/>
      <c r="R41" s="1021"/>
      <c r="S41" s="1021"/>
      <c r="T41" s="1021"/>
      <c r="U41" s="1021"/>
      <c r="V41" s="1021"/>
      <c r="W41" s="1021"/>
      <c r="X41" s="1021"/>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6" t="s">
        <v>13624</v>
      </c>
      <c r="D45" s="1016"/>
      <c r="E45" s="1016"/>
      <c r="F45" s="1016"/>
      <c r="G45" s="1016"/>
      <c r="H45" s="1016"/>
      <c r="I45" s="1016"/>
      <c r="J45" s="1016"/>
      <c r="K45" s="347"/>
      <c r="L45" s="347"/>
      <c r="M45" s="347"/>
      <c r="N45" s="347"/>
      <c r="O45" s="347"/>
      <c r="P45" s="347"/>
      <c r="Q45" s="347"/>
      <c r="R45" s="347"/>
      <c r="S45" s="347"/>
      <c r="T45" s="347"/>
      <c r="U45" s="347"/>
      <c r="V45" s="347"/>
      <c r="W45" s="347"/>
      <c r="X45" s="347"/>
    </row>
    <row r="46" spans="2:24" ht="16.149999999999999" customHeight="1">
      <c r="B46" s="347"/>
      <c r="C46" s="1016"/>
      <c r="D46" s="1016"/>
      <c r="E46" s="1016"/>
      <c r="F46" s="1016"/>
      <c r="G46" s="1016"/>
      <c r="H46" s="1016"/>
      <c r="I46" s="1016"/>
      <c r="J46" s="1016"/>
      <c r="K46" s="347"/>
      <c r="L46" s="347"/>
      <c r="M46" s="347"/>
      <c r="N46" s="347"/>
      <c r="O46" s="347"/>
      <c r="P46" s="347"/>
      <c r="Q46" s="347"/>
      <c r="R46" s="347"/>
      <c r="S46" s="347"/>
      <c r="T46" s="347"/>
      <c r="U46" s="347"/>
      <c r="V46" s="347"/>
      <c r="W46" s="347"/>
      <c r="X46" s="347"/>
    </row>
    <row r="47" spans="2:24" ht="16.149999999999999" customHeight="1">
      <c r="B47" s="347"/>
      <c r="C47" s="1016"/>
      <c r="D47" s="1016"/>
      <c r="E47" s="1016"/>
      <c r="F47" s="1016"/>
      <c r="G47" s="1016"/>
      <c r="H47" s="1016"/>
      <c r="I47" s="1016"/>
      <c r="J47" s="1016"/>
      <c r="K47" s="347"/>
      <c r="L47" s="347"/>
      <c r="M47" s="347"/>
      <c r="N47" s="347"/>
      <c r="O47" s="347"/>
      <c r="P47" s="347"/>
      <c r="Q47" s="347"/>
      <c r="R47" s="347"/>
      <c r="S47" s="347"/>
      <c r="T47" s="347"/>
      <c r="U47" s="347"/>
      <c r="V47" s="347"/>
      <c r="W47" s="347"/>
      <c r="X47" s="347"/>
    </row>
    <row r="48" spans="2:24" ht="16.149999999999999" customHeight="1">
      <c r="B48" s="347"/>
      <c r="C48" s="1016"/>
      <c r="D48" s="1016"/>
      <c r="E48" s="1016"/>
      <c r="F48" s="1016"/>
      <c r="G48" s="1016"/>
      <c r="H48" s="1016"/>
      <c r="I48" s="1016"/>
      <c r="J48" s="1016"/>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20" t="s">
        <v>13654</v>
      </c>
      <c r="D54" s="1020"/>
      <c r="E54" s="1020"/>
      <c r="F54" s="1020"/>
      <c r="G54" s="1020"/>
      <c r="H54" s="1020"/>
      <c r="I54" s="1020"/>
      <c r="J54" s="1020"/>
      <c r="K54" s="1020"/>
      <c r="L54" s="1020"/>
      <c r="M54" s="1020"/>
      <c r="N54" s="1020"/>
      <c r="O54" s="1020"/>
      <c r="P54" s="1020"/>
      <c r="Q54" s="1020"/>
      <c r="R54" s="1020"/>
      <c r="S54" s="1020"/>
      <c r="T54" s="1020"/>
      <c r="U54" s="1020"/>
      <c r="V54" s="1020"/>
      <c r="W54" s="1020"/>
      <c r="X54" s="364"/>
    </row>
    <row r="55" spans="2:26" ht="16.149999999999999" customHeight="1">
      <c r="B55" s="347"/>
      <c r="C55" s="1020"/>
      <c r="D55" s="1020"/>
      <c r="E55" s="1020"/>
      <c r="F55" s="1020"/>
      <c r="G55" s="1020"/>
      <c r="H55" s="1020"/>
      <c r="I55" s="1020"/>
      <c r="J55" s="1020"/>
      <c r="K55" s="1020"/>
      <c r="L55" s="1020"/>
      <c r="M55" s="1020"/>
      <c r="N55" s="1020"/>
      <c r="O55" s="1020"/>
      <c r="P55" s="1020"/>
      <c r="Q55" s="1020"/>
      <c r="R55" s="1020"/>
      <c r="S55" s="1020"/>
      <c r="T55" s="1020"/>
      <c r="U55" s="1020"/>
      <c r="V55" s="1020"/>
      <c r="W55" s="1020"/>
      <c r="X55" s="364"/>
    </row>
    <row r="56" spans="2:26" ht="16.149999999999999" customHeight="1">
      <c r="B56" s="347"/>
      <c r="C56" s="1021" t="s">
        <v>13655</v>
      </c>
      <c r="D56" s="1021"/>
      <c r="E56" s="1021"/>
      <c r="F56" s="1021"/>
      <c r="G56" s="1021"/>
      <c r="H56" s="1021"/>
      <c r="I56" s="1021"/>
      <c r="J56" s="1021"/>
      <c r="K56" s="1021"/>
      <c r="L56" s="1021"/>
      <c r="M56" s="1021"/>
      <c r="N56" s="1021"/>
      <c r="O56" s="1021"/>
      <c r="P56" s="1021"/>
      <c r="Q56" s="1021"/>
      <c r="R56" s="1021"/>
      <c r="S56" s="1021"/>
      <c r="T56" s="1021"/>
      <c r="U56" s="1021"/>
      <c r="V56" s="1021"/>
      <c r="W56" s="1021"/>
      <c r="X56" s="364"/>
    </row>
    <row r="57" spans="2:26" ht="16.149999999999999" customHeight="1">
      <c r="B57" s="347"/>
      <c r="C57" s="346"/>
      <c r="D57" s="1018" t="s">
        <v>13626</v>
      </c>
      <c r="E57" s="1018"/>
      <c r="F57" s="1018"/>
      <c r="G57" s="1019" t="s">
        <v>13627</v>
      </c>
      <c r="H57" s="1019"/>
      <c r="I57" s="1019"/>
      <c r="J57" s="1019"/>
      <c r="K57" s="1019"/>
      <c r="L57" s="1019"/>
      <c r="M57" s="1019"/>
      <c r="N57" s="1019"/>
      <c r="O57" s="1019"/>
      <c r="P57" s="1019"/>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4" t="s">
        <v>13656</v>
      </c>
      <c r="D62" s="1014"/>
      <c r="E62" s="1014"/>
      <c r="F62" s="1014"/>
      <c r="G62" s="1014"/>
      <c r="H62" s="1014"/>
      <c r="I62" s="1014"/>
      <c r="J62" s="1014"/>
      <c r="K62" s="1014"/>
      <c r="L62" s="1014"/>
      <c r="M62" s="1014"/>
      <c r="N62" s="1014"/>
      <c r="O62" s="1014"/>
      <c r="P62" s="1014"/>
      <c r="Q62" s="1014"/>
      <c r="R62" s="1014"/>
      <c r="S62" s="1014"/>
      <c r="T62" s="1014"/>
      <c r="U62" s="1014"/>
      <c r="V62" s="1014"/>
      <c r="W62" s="1014"/>
      <c r="X62" s="357"/>
      <c r="Z62" s="56"/>
    </row>
    <row r="63" spans="2:26" s="341" customFormat="1">
      <c r="C63" s="1014"/>
      <c r="D63" s="1014"/>
      <c r="E63" s="1014"/>
      <c r="F63" s="1014"/>
      <c r="G63" s="1014"/>
      <c r="H63" s="1014"/>
      <c r="I63" s="1014"/>
      <c r="J63" s="1014"/>
      <c r="K63" s="1014"/>
      <c r="L63" s="1014"/>
      <c r="M63" s="1014"/>
      <c r="N63" s="1014"/>
      <c r="O63" s="1014"/>
      <c r="P63" s="1014"/>
      <c r="Q63" s="1014"/>
      <c r="R63" s="1014"/>
      <c r="S63" s="1014"/>
      <c r="T63" s="1014"/>
      <c r="U63" s="1014"/>
      <c r="V63" s="1014"/>
      <c r="W63" s="1014"/>
      <c r="X63" s="357"/>
      <c r="Z63" s="56"/>
    </row>
    <row r="64" spans="2:26" s="341" customFormat="1" ht="13.5" customHeight="1">
      <c r="C64" s="1014"/>
      <c r="D64" s="1014"/>
      <c r="E64" s="1014"/>
      <c r="F64" s="1014"/>
      <c r="G64" s="1014"/>
      <c r="H64" s="1014"/>
      <c r="I64" s="1014"/>
      <c r="J64" s="1014"/>
      <c r="K64" s="1014"/>
      <c r="L64" s="1014"/>
      <c r="M64" s="1014"/>
      <c r="N64" s="1014"/>
      <c r="O64" s="1014"/>
      <c r="P64" s="1014"/>
      <c r="Q64" s="1014"/>
      <c r="R64" s="1014"/>
      <c r="S64" s="1014"/>
      <c r="T64" s="1014"/>
      <c r="U64" s="1014"/>
      <c r="V64" s="1014"/>
      <c r="W64" s="1014"/>
      <c r="X64" s="357"/>
      <c r="Z64" s="56"/>
    </row>
    <row r="65" spans="3:26" s="341" customFormat="1" ht="13.5" customHeight="1">
      <c r="C65" s="1014"/>
      <c r="D65" s="1014"/>
      <c r="E65" s="1014"/>
      <c r="F65" s="1014"/>
      <c r="G65" s="1014"/>
      <c r="H65" s="1014"/>
      <c r="I65" s="1014"/>
      <c r="J65" s="1014"/>
      <c r="K65" s="1014"/>
      <c r="L65" s="1014"/>
      <c r="M65" s="1014"/>
      <c r="N65" s="1014"/>
      <c r="O65" s="1014"/>
      <c r="P65" s="1014"/>
      <c r="Q65" s="1014"/>
      <c r="R65" s="1014"/>
      <c r="S65" s="1014"/>
      <c r="T65" s="1014"/>
      <c r="U65" s="1014"/>
      <c r="V65" s="1014"/>
      <c r="W65" s="1014"/>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password="FF78"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zoomScale="130" zoomScaleNormal="130" zoomScaleSheetLayoutView="85" workbookViewId="0">
      <pane ySplit="5" topLeftCell="A33" activePane="bottomLeft" state="frozen"/>
      <selection activeCell="D19" sqref="D19:O19"/>
      <selection pane="bottomLeft" activeCell="AR43" sqref="AR43:AX43"/>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5"/>
      <c r="C1" s="616"/>
      <c r="D1" s="616"/>
      <c r="E1" s="616"/>
      <c r="F1" s="616"/>
      <c r="G1" s="616"/>
      <c r="H1" s="616"/>
      <c r="I1" s="616"/>
      <c r="J1" s="616"/>
      <c r="K1" s="616"/>
      <c r="L1" s="616"/>
      <c r="M1" s="616"/>
      <c r="N1" s="616"/>
      <c r="O1" s="616"/>
      <c r="P1" s="616"/>
      <c r="Q1" s="616"/>
      <c r="R1" s="616"/>
      <c r="S1" s="616"/>
      <c r="T1" s="616"/>
      <c r="U1" s="616"/>
      <c r="V1" s="616"/>
      <c r="W1" s="616"/>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619"/>
      <c r="CA1" s="619"/>
      <c r="CB1" s="619"/>
      <c r="CC1" s="619"/>
      <c r="CD1" s="619"/>
      <c r="CE1" s="619"/>
      <c r="CF1" s="61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6"/>
      <c r="C2" s="616"/>
      <c r="D2" s="616"/>
      <c r="E2" s="616"/>
      <c r="F2" s="616"/>
      <c r="G2" s="616"/>
      <c r="H2" s="616"/>
      <c r="I2" s="616"/>
      <c r="J2" s="616"/>
      <c r="K2" s="616"/>
      <c r="L2" s="616"/>
      <c r="M2" s="616"/>
      <c r="N2" s="616"/>
      <c r="O2" s="616"/>
      <c r="P2" s="616"/>
      <c r="Q2" s="616"/>
      <c r="R2" s="616"/>
      <c r="S2" s="616"/>
      <c r="T2" s="616"/>
      <c r="U2" s="616"/>
      <c r="V2" s="616"/>
      <c r="W2" s="616"/>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619"/>
      <c r="CA2" s="619"/>
      <c r="CB2" s="619"/>
      <c r="CC2" s="619"/>
      <c r="CD2" s="619"/>
      <c r="CE2" s="619"/>
      <c r="CF2" s="61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20" t="s">
        <v>8296</v>
      </c>
      <c r="C3" s="620"/>
      <c r="D3" s="620"/>
      <c r="E3" s="620" t="s">
        <v>8297</v>
      </c>
      <c r="F3" s="620"/>
      <c r="G3" s="620"/>
      <c r="H3" s="620" t="s">
        <v>8298</v>
      </c>
      <c r="I3" s="620"/>
      <c r="J3" s="620"/>
      <c r="K3" s="620"/>
      <c r="L3" s="310"/>
      <c r="M3" s="620" t="s">
        <v>8299</v>
      </c>
      <c r="N3" s="620"/>
      <c r="O3" s="620"/>
      <c r="P3" s="620" t="s">
        <v>8300</v>
      </c>
      <c r="Q3" s="620"/>
      <c r="R3" s="620"/>
      <c r="S3" s="620"/>
      <c r="T3" s="310"/>
      <c r="U3" s="620" t="s">
        <v>8301</v>
      </c>
      <c r="V3" s="620"/>
      <c r="W3" s="620"/>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21" t="s">
        <v>8303</v>
      </c>
      <c r="BK3" s="622"/>
      <c r="BL3" s="622"/>
      <c r="BM3" s="622"/>
      <c r="BN3" s="622"/>
      <c r="BO3" s="622"/>
      <c r="BP3" s="622"/>
      <c r="BQ3" s="622"/>
      <c r="BR3" s="622"/>
      <c r="BS3" s="623"/>
      <c r="BT3" s="309"/>
      <c r="BU3" s="309"/>
      <c r="BV3" s="309"/>
      <c r="BW3" s="309"/>
      <c r="BX3" s="309"/>
      <c r="BY3" s="309"/>
      <c r="BZ3" s="634" t="s">
        <v>8299</v>
      </c>
      <c r="CA3" s="634"/>
      <c r="CB3" s="634"/>
      <c r="CC3" s="634" t="s">
        <v>8300</v>
      </c>
      <c r="CD3" s="634"/>
      <c r="CE3" s="634"/>
      <c r="CF3" s="634"/>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4"/>
      <c r="C4" s="634"/>
      <c r="D4" s="634"/>
      <c r="E4" s="634"/>
      <c r="F4" s="634"/>
      <c r="G4" s="634"/>
      <c r="H4" s="634"/>
      <c r="I4" s="634"/>
      <c r="J4" s="634"/>
      <c r="K4" s="634"/>
      <c r="L4" s="310"/>
      <c r="M4" s="624"/>
      <c r="N4" s="624"/>
      <c r="O4" s="624"/>
      <c r="P4" s="624"/>
      <c r="Q4" s="624"/>
      <c r="R4" s="624"/>
      <c r="S4" s="624"/>
      <c r="T4" s="310"/>
      <c r="U4" s="634">
        <v>2</v>
      </c>
      <c r="V4" s="634"/>
      <c r="W4" s="634"/>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624"/>
      <c r="CA4" s="624"/>
      <c r="CB4" s="624"/>
      <c r="CC4" s="624"/>
      <c r="CD4" s="624"/>
      <c r="CE4" s="624"/>
      <c r="CF4" s="62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28" t="s">
        <v>0</v>
      </c>
      <c r="DI8" s="1029"/>
      <c r="DJ8" s="1029"/>
      <c r="DK8" s="1029"/>
      <c r="DL8" s="1029"/>
      <c r="DM8" s="1029"/>
      <c r="DN8" s="1029"/>
      <c r="DO8" s="1029"/>
      <c r="DP8" s="1029"/>
      <c r="DQ8" s="1030"/>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45" t="s">
        <v>2</v>
      </c>
      <c r="AN10" s="846"/>
      <c r="AO10" s="846"/>
      <c r="AP10" s="846"/>
      <c r="AQ10" s="846"/>
      <c r="AR10" s="846"/>
      <c r="AS10" s="846"/>
      <c r="AT10" s="846"/>
      <c r="AU10" s="847"/>
      <c r="AV10" s="3"/>
      <c r="AW10" s="3"/>
      <c r="AX10" s="3"/>
      <c r="AY10" s="3"/>
      <c r="AZ10" s="3"/>
      <c r="BA10" s="3"/>
      <c r="BB10" s="88"/>
    </row>
    <row r="11" spans="1:122" ht="8.1" customHeight="1">
      <c r="C11" s="626" t="s">
        <v>1</v>
      </c>
      <c r="D11" s="626"/>
      <c r="E11" s="626"/>
      <c r="F11" s="626"/>
      <c r="G11" s="626"/>
      <c r="H11" s="626"/>
      <c r="I11" s="626"/>
      <c r="J11" s="626"/>
      <c r="K11" s="626"/>
      <c r="M11" s="627" t="s">
        <v>13620</v>
      </c>
      <c r="N11" s="627"/>
      <c r="O11" s="627"/>
      <c r="P11" s="627"/>
      <c r="Q11" s="627"/>
      <c r="R11" s="627"/>
      <c r="S11" s="627"/>
      <c r="T11" s="627"/>
      <c r="U11" s="627"/>
      <c r="V11" s="627"/>
      <c r="W11" s="627"/>
      <c r="X11" s="627"/>
      <c r="Y11" s="627"/>
      <c r="Z11" s="627"/>
      <c r="AA11" s="627"/>
      <c r="AB11" s="627"/>
      <c r="AC11" s="627"/>
      <c r="AD11" s="627"/>
      <c r="AE11" s="627"/>
      <c r="AF11" s="627"/>
      <c r="AG11" s="627"/>
      <c r="AH11" s="627"/>
      <c r="AI11" s="627"/>
      <c r="AJ11" s="627"/>
      <c r="AK11" s="627"/>
      <c r="AL11" s="1043"/>
      <c r="AM11" s="710"/>
      <c r="AN11" s="631"/>
      <c r="AO11" s="631"/>
      <c r="AP11" s="631"/>
      <c r="AQ11" s="631"/>
      <c r="AR11" s="631"/>
      <c r="AS11" s="631"/>
      <c r="AT11" s="631"/>
      <c r="AU11" s="676"/>
      <c r="BB11" s="89"/>
    </row>
    <row r="12" spans="1:122" ht="8.1" customHeight="1" thickBot="1">
      <c r="C12" s="1045"/>
      <c r="D12" s="1045"/>
      <c r="E12" s="1045"/>
      <c r="F12" s="1045"/>
      <c r="G12" s="1045"/>
      <c r="H12" s="1045"/>
      <c r="I12" s="1045"/>
      <c r="J12" s="1045"/>
      <c r="K12" s="1045"/>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1044"/>
      <c r="AM12" s="1046"/>
      <c r="AN12" s="1006"/>
      <c r="AO12" s="1006"/>
      <c r="AP12" s="1006"/>
      <c r="AQ12" s="1006"/>
      <c r="AR12" s="1006"/>
      <c r="AS12" s="1006"/>
      <c r="AT12" s="1006"/>
      <c r="AU12" s="1007"/>
      <c r="AV12" s="90"/>
      <c r="AW12" s="90"/>
      <c r="AX12" s="90"/>
      <c r="AY12" s="90"/>
      <c r="AZ12" s="90"/>
      <c r="BA12" s="90"/>
      <c r="BB12" s="296"/>
      <c r="BC12" s="648" t="s">
        <v>333</v>
      </c>
      <c r="BD12" s="648"/>
      <c r="BE12" s="648"/>
      <c r="BF12" s="648"/>
      <c r="BG12" s="648"/>
      <c r="BH12" s="648"/>
      <c r="BI12" s="648"/>
      <c r="BJ12" s="649"/>
      <c r="BK12" s="653"/>
      <c r="BL12" s="1038"/>
      <c r="BM12" s="1038"/>
      <c r="BN12" s="1038"/>
      <c r="BO12" s="1038"/>
      <c r="BP12" s="1038"/>
      <c r="BQ12" s="1038"/>
      <c r="BR12" s="1038"/>
      <c r="BS12" s="1038"/>
      <c r="BT12" s="1038"/>
      <c r="BU12" s="1038"/>
      <c r="BV12" s="1038"/>
      <c r="BW12" s="1038"/>
      <c r="BX12" s="1038"/>
      <c r="BY12" s="1038"/>
      <c r="BZ12" s="1038"/>
      <c r="CA12" s="1038"/>
      <c r="CB12" s="1038"/>
      <c r="CC12" s="1038"/>
      <c r="CD12" s="1038"/>
      <c r="CE12" s="1038"/>
      <c r="CF12" s="1038"/>
      <c r="CG12" s="1038"/>
      <c r="CH12" s="1038"/>
      <c r="CI12" s="1038"/>
      <c r="CJ12" s="1039"/>
      <c r="CK12" s="680" t="s">
        <v>13499</v>
      </c>
      <c r="CL12" s="631"/>
      <c r="CM12" s="1037" t="s">
        <v>13690</v>
      </c>
      <c r="CN12" s="1037"/>
      <c r="CO12" s="1037"/>
      <c r="CP12" s="1037"/>
      <c r="CQ12" s="1037"/>
      <c r="CR12" s="1037"/>
      <c r="CS12" s="1037"/>
      <c r="CT12" s="1037"/>
      <c r="CU12" s="1037"/>
      <c r="CV12" s="1037"/>
      <c r="CW12" s="1037"/>
      <c r="CX12" s="1037"/>
      <c r="CY12" s="1037"/>
      <c r="CZ12" s="1037"/>
      <c r="DA12" s="1037"/>
      <c r="DB12" s="1037"/>
      <c r="DC12" s="1037"/>
      <c r="DD12" s="1037"/>
      <c r="DE12" s="1037"/>
      <c r="DF12" s="1037"/>
      <c r="DG12" s="1037"/>
      <c r="DH12" s="1037"/>
      <c r="DI12" s="1037"/>
      <c r="DJ12" s="1037"/>
      <c r="DK12" s="1037"/>
    </row>
    <row r="13" spans="1:122" ht="8.1" customHeight="1">
      <c r="C13" s="1692" t="s">
        <v>8306</v>
      </c>
      <c r="D13" s="1693"/>
      <c r="E13" s="1693"/>
      <c r="F13" s="1693"/>
      <c r="G13" s="1693"/>
      <c r="H13" s="1694"/>
      <c r="I13" s="1484" t="s">
        <v>8307</v>
      </c>
      <c r="J13" s="1484"/>
      <c r="K13" s="1484"/>
      <c r="L13" s="1485"/>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92" t="s">
        <v>8308</v>
      </c>
      <c r="AQ13" s="1492"/>
      <c r="AR13" s="1492"/>
      <c r="AS13" s="1492"/>
      <c r="AT13" s="1492"/>
      <c r="AU13" s="1492"/>
      <c r="AV13" s="1492"/>
      <c r="AW13" s="1492"/>
      <c r="AX13" s="1492"/>
      <c r="AY13" s="1492"/>
      <c r="AZ13" s="1492"/>
      <c r="BA13" s="1492"/>
      <c r="BB13" s="1493"/>
      <c r="BC13" s="651"/>
      <c r="BD13" s="651"/>
      <c r="BE13" s="651"/>
      <c r="BF13" s="651"/>
      <c r="BG13" s="651"/>
      <c r="BH13" s="651"/>
      <c r="BI13" s="651"/>
      <c r="BJ13" s="652"/>
      <c r="BK13" s="1040"/>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2"/>
      <c r="CK13" s="650"/>
      <c r="CL13" s="651"/>
      <c r="CM13" s="1037"/>
      <c r="CN13" s="1037"/>
      <c r="CO13" s="1037"/>
      <c r="CP13" s="1037"/>
      <c r="CQ13" s="1037"/>
      <c r="CR13" s="1037"/>
      <c r="CS13" s="1037"/>
      <c r="CT13" s="1037"/>
      <c r="CU13" s="1037"/>
      <c r="CV13" s="1037"/>
      <c r="CW13" s="1037"/>
      <c r="CX13" s="1037"/>
      <c r="CY13" s="1037"/>
      <c r="CZ13" s="1037"/>
      <c r="DA13" s="1037"/>
      <c r="DB13" s="1037"/>
      <c r="DC13" s="1037"/>
      <c r="DD13" s="1037"/>
      <c r="DE13" s="1037"/>
      <c r="DF13" s="1037"/>
      <c r="DG13" s="1037"/>
      <c r="DH13" s="1037"/>
      <c r="DI13" s="1037"/>
      <c r="DJ13" s="1037"/>
      <c r="DK13" s="1037"/>
    </row>
    <row r="14" spans="1:122" ht="8.1" customHeight="1">
      <c r="C14" s="1695"/>
      <c r="D14" s="1696"/>
      <c r="E14" s="1696"/>
      <c r="F14" s="1696"/>
      <c r="G14" s="1696"/>
      <c r="H14" s="1697"/>
      <c r="I14" s="1709"/>
      <c r="J14" s="1487"/>
      <c r="K14" s="1487"/>
      <c r="L14" s="1488"/>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94"/>
      <c r="AQ14" s="1494"/>
      <c r="AR14" s="1494"/>
      <c r="AS14" s="1494"/>
      <c r="AT14" s="1494"/>
      <c r="AU14" s="1494"/>
      <c r="AV14" s="1494"/>
      <c r="AW14" s="1494"/>
      <c r="AX14" s="1494"/>
      <c r="AY14" s="1494"/>
      <c r="AZ14" s="1494"/>
      <c r="BA14" s="1494"/>
      <c r="BB14" s="1495"/>
      <c r="BC14" s="660" t="s">
        <v>3</v>
      </c>
      <c r="BD14" s="648"/>
      <c r="BE14" s="648"/>
      <c r="BF14" s="648"/>
      <c r="BG14" s="648"/>
      <c r="BH14" s="648"/>
      <c r="BI14" s="648"/>
      <c r="BJ14" s="649"/>
      <c r="BK14" s="667"/>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45"/>
      <c r="CM14" s="45"/>
      <c r="CN14" s="45"/>
      <c r="CO14" s="45"/>
      <c r="CP14" s="45"/>
      <c r="CQ14" s="45"/>
      <c r="CR14" s="45"/>
      <c r="CS14" s="45"/>
      <c r="CT14" s="45"/>
      <c r="CU14" s="7"/>
    </row>
    <row r="15" spans="1:122" ht="8.1" customHeight="1">
      <c r="C15" s="1695"/>
      <c r="D15" s="1696"/>
      <c r="E15" s="1696"/>
      <c r="F15" s="1696"/>
      <c r="G15" s="1696"/>
      <c r="H15" s="1697"/>
      <c r="I15" s="1709"/>
      <c r="J15" s="1709"/>
      <c r="K15" s="1709"/>
      <c r="L15" s="1488"/>
      <c r="M15" s="321"/>
      <c r="N15" s="319"/>
      <c r="O15" s="319"/>
      <c r="P15" s="319"/>
      <c r="Q15" s="319"/>
      <c r="R15" s="319"/>
      <c r="S15" s="319"/>
      <c r="T15" s="319"/>
      <c r="U15" s="319"/>
      <c r="V15" s="319"/>
      <c r="W15" s="319"/>
      <c r="X15" s="319"/>
      <c r="Y15" s="319"/>
      <c r="Z15" s="319"/>
      <c r="AA15" s="320"/>
      <c r="AB15" s="320"/>
      <c r="AC15" s="320"/>
      <c r="AD15" s="320"/>
      <c r="AE15" s="320"/>
      <c r="AP15" s="1530" t="str">
        <f>Code!U5</f>
        <v/>
      </c>
      <c r="AQ15" s="1531"/>
      <c r="AR15" s="1531"/>
      <c r="AS15" s="1531"/>
      <c r="AT15" s="1531"/>
      <c r="AU15" s="1531"/>
      <c r="AV15" s="1531"/>
      <c r="AW15" s="1531"/>
      <c r="AX15" s="1531"/>
      <c r="AY15" s="1531"/>
      <c r="AZ15" s="1531"/>
      <c r="BA15" s="1531"/>
      <c r="BB15" s="1532"/>
      <c r="BC15" s="680"/>
      <c r="BD15" s="631"/>
      <c r="BE15" s="631"/>
      <c r="BF15" s="631"/>
      <c r="BG15" s="631"/>
      <c r="BH15" s="631"/>
      <c r="BI15" s="631"/>
      <c r="BJ15" s="676"/>
      <c r="BK15" s="670"/>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U15" s="8"/>
    </row>
    <row r="16" spans="1:122" ht="8.1" customHeight="1" thickBot="1">
      <c r="C16" s="1695"/>
      <c r="D16" s="1696"/>
      <c r="E16" s="1696"/>
      <c r="F16" s="1696"/>
      <c r="G16" s="1696"/>
      <c r="H16" s="1697"/>
      <c r="I16" s="1701" t="s">
        <v>8309</v>
      </c>
      <c r="J16" s="1701"/>
      <c r="K16" s="1701"/>
      <c r="L16" s="1702"/>
      <c r="M16" s="322"/>
      <c r="N16" s="323"/>
      <c r="O16" s="323"/>
      <c r="P16" s="323"/>
      <c r="Q16" s="323"/>
      <c r="R16" s="323"/>
      <c r="S16" s="323"/>
      <c r="T16" s="323"/>
      <c r="U16" s="323"/>
      <c r="V16" s="323"/>
      <c r="W16" s="323"/>
      <c r="X16" s="323"/>
      <c r="Y16" s="323"/>
      <c r="Z16" s="323"/>
      <c r="AA16" s="323"/>
      <c r="AB16" s="323"/>
      <c r="AC16" s="323"/>
      <c r="AD16" s="323"/>
      <c r="AE16" s="324"/>
      <c r="AP16" s="1533"/>
      <c r="AQ16" s="1534"/>
      <c r="AR16" s="1534"/>
      <c r="AS16" s="1534"/>
      <c r="AT16" s="1534"/>
      <c r="AU16" s="1534"/>
      <c r="AV16" s="1534"/>
      <c r="AW16" s="1534"/>
      <c r="AX16" s="1534"/>
      <c r="AY16" s="1534"/>
      <c r="AZ16" s="1534"/>
      <c r="BA16" s="1534"/>
      <c r="BB16" s="1535"/>
      <c r="BC16" s="650"/>
      <c r="BD16" s="651"/>
      <c r="BE16" s="651"/>
      <c r="BF16" s="651"/>
      <c r="BG16" s="651"/>
      <c r="BH16" s="651"/>
      <c r="BI16" s="651"/>
      <c r="BJ16" s="652"/>
      <c r="BK16" s="673"/>
      <c r="BL16" s="674"/>
      <c r="BM16" s="674"/>
      <c r="BN16" s="674"/>
      <c r="BO16" s="674"/>
      <c r="BP16" s="674"/>
      <c r="BQ16" s="674"/>
      <c r="BR16" s="674"/>
      <c r="BS16" s="674"/>
      <c r="BT16" s="674"/>
      <c r="BU16" s="674"/>
      <c r="BV16" s="674"/>
      <c r="BW16" s="674"/>
      <c r="BX16" s="674"/>
      <c r="BY16" s="674"/>
      <c r="BZ16" s="674"/>
      <c r="CA16" s="674"/>
      <c r="CB16" s="674"/>
      <c r="CC16" s="674"/>
      <c r="CD16" s="674"/>
      <c r="CE16" s="674"/>
      <c r="CF16" s="674"/>
      <c r="CG16" s="674"/>
      <c r="CH16" s="674"/>
      <c r="CI16" s="674"/>
      <c r="CJ16" s="674"/>
      <c r="CK16" s="674"/>
      <c r="CU16" s="8"/>
      <c r="CV16" s="648" t="s">
        <v>5</v>
      </c>
      <c r="CW16" s="648"/>
      <c r="CX16" s="648"/>
      <c r="CY16" s="648"/>
      <c r="CZ16" s="648"/>
      <c r="DA16" s="648"/>
      <c r="DB16" s="649"/>
      <c r="DC16" s="677" t="s">
        <v>7011</v>
      </c>
      <c r="DD16" s="1676"/>
      <c r="DE16" s="1676"/>
      <c r="DF16" s="648" t="s">
        <v>6</v>
      </c>
      <c r="DG16" s="1676"/>
      <c r="DH16" s="1676"/>
      <c r="DI16" s="706" t="s">
        <v>7</v>
      </c>
      <c r="DJ16" s="1676"/>
      <c r="DK16" s="1676"/>
      <c r="DL16" s="649" t="s">
        <v>8</v>
      </c>
    </row>
    <row r="17" spans="3:122" ht="11.25" customHeight="1">
      <c r="C17" s="1695"/>
      <c r="D17" s="1696"/>
      <c r="E17" s="1696"/>
      <c r="F17" s="1696"/>
      <c r="G17" s="1696"/>
      <c r="H17" s="1697"/>
      <c r="I17" s="1703"/>
      <c r="J17" s="1703"/>
      <c r="K17" s="1703"/>
      <c r="L17" s="1704"/>
      <c r="M17" s="322"/>
      <c r="N17" s="323"/>
      <c r="O17" s="323"/>
      <c r="P17" s="323"/>
      <c r="Q17" s="323"/>
      <c r="R17" s="323"/>
      <c r="S17" s="323"/>
      <c r="T17" s="323"/>
      <c r="U17" s="323"/>
      <c r="V17" s="323"/>
      <c r="W17" s="323"/>
      <c r="X17" s="323"/>
      <c r="Y17" s="323"/>
      <c r="Z17" s="323"/>
      <c r="AA17" s="323"/>
      <c r="AB17" s="323"/>
      <c r="AC17" s="323"/>
      <c r="AD17" s="323"/>
      <c r="AE17" s="324"/>
      <c r="AP17" s="1536"/>
      <c r="AQ17" s="1537"/>
      <c r="AR17" s="1537"/>
      <c r="AS17" s="1537"/>
      <c r="AT17" s="1537"/>
      <c r="AU17" s="1537"/>
      <c r="AV17" s="1537"/>
      <c r="AW17" s="1537"/>
      <c r="AX17" s="1537"/>
      <c r="AY17" s="1537"/>
      <c r="AZ17" s="1537"/>
      <c r="BA17" s="1537"/>
      <c r="BB17" s="1538"/>
      <c r="BC17" s="1508" t="s">
        <v>13501</v>
      </c>
      <c r="BD17" s="1509"/>
      <c r="BE17" s="1509"/>
      <c r="BF17" s="1509"/>
      <c r="BG17" s="1509"/>
      <c r="BH17" s="1509"/>
      <c r="BI17" s="1509"/>
      <c r="BJ17" s="1510"/>
      <c r="BK17" s="1511"/>
      <c r="BL17" s="1678"/>
      <c r="BM17" s="1678"/>
      <c r="BN17" s="1678"/>
      <c r="BO17" s="1678"/>
      <c r="BP17" s="1678"/>
      <c r="BQ17" s="1678"/>
      <c r="BR17" s="1678"/>
      <c r="BS17" s="1678"/>
      <c r="BT17" s="1679"/>
      <c r="BU17" s="1680"/>
      <c r="BV17" s="1681"/>
      <c r="BW17" s="1682"/>
      <c r="BX17" s="1683"/>
      <c r="BY17" s="1684"/>
      <c r="BZ17" s="1684"/>
      <c r="CA17" s="1684"/>
      <c r="CB17" s="1684"/>
      <c r="CC17" s="1684"/>
      <c r="CD17" s="1684"/>
      <c r="CE17" s="1684"/>
      <c r="CF17" s="1684"/>
      <c r="CG17" s="1684"/>
      <c r="CH17" s="1684"/>
      <c r="CI17" s="1685" t="s">
        <v>13500</v>
      </c>
      <c r="CJ17" s="1685"/>
      <c r="CK17" s="1686"/>
      <c r="CL17" s="1520"/>
      <c r="CM17" s="1687"/>
      <c r="CN17" s="1687"/>
      <c r="CO17" s="1687"/>
      <c r="CP17" s="1687"/>
      <c r="CQ17" s="1687"/>
      <c r="CR17" s="1687"/>
      <c r="CS17" s="1687"/>
      <c r="CT17" s="1687"/>
      <c r="CU17" s="1688"/>
      <c r="CV17" s="651"/>
      <c r="CW17" s="651"/>
      <c r="CX17" s="651"/>
      <c r="CY17" s="651"/>
      <c r="CZ17" s="651"/>
      <c r="DA17" s="651"/>
      <c r="DB17" s="652"/>
      <c r="DC17" s="679"/>
      <c r="DD17" s="1677"/>
      <c r="DE17" s="1677"/>
      <c r="DF17" s="651"/>
      <c r="DG17" s="1677"/>
      <c r="DH17" s="1677"/>
      <c r="DI17" s="708"/>
      <c r="DJ17" s="1677"/>
      <c r="DK17" s="1677"/>
      <c r="DL17" s="652"/>
    </row>
    <row r="18" spans="3:122" ht="11.25" customHeight="1" thickBot="1">
      <c r="C18" s="1695"/>
      <c r="D18" s="1696"/>
      <c r="E18" s="1696"/>
      <c r="F18" s="1696"/>
      <c r="G18" s="1696"/>
      <c r="H18" s="1697"/>
      <c r="I18" s="1705" t="s">
        <v>14411</v>
      </c>
      <c r="J18" s="1706"/>
      <c r="K18" s="1706"/>
      <c r="L18" s="1706"/>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60" t="s">
        <v>9</v>
      </c>
      <c r="AQ18" s="648"/>
      <c r="AR18" s="648"/>
      <c r="AS18" s="648"/>
      <c r="AT18" s="649"/>
      <c r="AU18" s="1710"/>
      <c r="AV18" s="1711"/>
      <c r="AW18" s="1711"/>
      <c r="AX18" s="1711"/>
      <c r="AY18" s="1711"/>
      <c r="AZ18" s="1711"/>
      <c r="BA18" s="1711"/>
      <c r="BB18" s="1712"/>
      <c r="BC18" s="1523" t="s">
        <v>13502</v>
      </c>
      <c r="BD18" s="1524"/>
      <c r="BE18" s="1524"/>
      <c r="BF18" s="1524"/>
      <c r="BG18" s="1524"/>
      <c r="BH18" s="1524"/>
      <c r="BI18" s="1524"/>
      <c r="BJ18" s="1525"/>
      <c r="BK18" s="1689"/>
      <c r="BL18" s="1690"/>
      <c r="BM18" s="1690"/>
      <c r="BN18" s="1690"/>
      <c r="BO18" s="1690"/>
      <c r="BP18" s="1690"/>
      <c r="BQ18" s="1690"/>
      <c r="BR18" s="1690"/>
      <c r="BS18" s="1690"/>
      <c r="BT18" s="1690"/>
      <c r="BU18" s="1690"/>
      <c r="BV18" s="1690"/>
      <c r="BW18" s="1691"/>
      <c r="BX18" s="1716"/>
      <c r="BY18" s="1717"/>
      <c r="BZ18" s="1717"/>
      <c r="CA18" s="1717"/>
      <c r="CB18" s="1717"/>
      <c r="CC18" s="1717"/>
      <c r="CD18" s="1717"/>
      <c r="CE18" s="1717"/>
      <c r="CF18" s="1717"/>
      <c r="CG18" s="1717"/>
      <c r="CH18" s="1717"/>
      <c r="CI18" s="1718" t="s">
        <v>13500</v>
      </c>
      <c r="CJ18" s="1718"/>
      <c r="CK18" s="1719"/>
      <c r="CL18" s="1606"/>
      <c r="CM18" s="1607"/>
      <c r="CN18" s="1607"/>
      <c r="CO18" s="1607"/>
      <c r="CP18" s="1607"/>
      <c r="CQ18" s="1607"/>
      <c r="CR18" s="1607"/>
      <c r="CS18" s="1607"/>
      <c r="CT18" s="1607"/>
      <c r="CU18" s="1608"/>
      <c r="CV18" s="648" t="s">
        <v>10</v>
      </c>
      <c r="CW18" s="648"/>
      <c r="CX18" s="648"/>
      <c r="CY18" s="648"/>
      <c r="CZ18" s="648"/>
      <c r="DA18" s="648"/>
      <c r="DB18" s="649"/>
      <c r="DC18" s="697"/>
      <c r="DD18" s="698"/>
      <c r="DE18" s="698"/>
      <c r="DF18" s="698"/>
      <c r="DG18" s="698"/>
      <c r="DH18" s="698"/>
      <c r="DI18" s="698"/>
      <c r="DJ18" s="698"/>
      <c r="DK18" s="698"/>
      <c r="DL18" s="699"/>
    </row>
    <row r="19" spans="3:122" ht="8.1" customHeight="1">
      <c r="C19" s="1698"/>
      <c r="D19" s="1699"/>
      <c r="E19" s="1699"/>
      <c r="F19" s="1699"/>
      <c r="G19" s="1699"/>
      <c r="H19" s="1700"/>
      <c r="I19" s="1707"/>
      <c r="J19" s="1708"/>
      <c r="K19" s="1708"/>
      <c r="L19" s="1708"/>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2"/>
      <c r="AP19" s="650"/>
      <c r="AQ19" s="651"/>
      <c r="AR19" s="651"/>
      <c r="AS19" s="651"/>
      <c r="AT19" s="652"/>
      <c r="AU19" s="1713"/>
      <c r="AV19" s="1714"/>
      <c r="AW19" s="1714"/>
      <c r="AX19" s="1714"/>
      <c r="AY19" s="1714"/>
      <c r="AZ19" s="1714"/>
      <c r="BA19" s="1714"/>
      <c r="BB19" s="1715"/>
      <c r="BC19" s="660" t="s">
        <v>12</v>
      </c>
      <c r="BD19" s="648"/>
      <c r="BE19" s="648"/>
      <c r="BF19" s="648"/>
      <c r="BG19" s="648"/>
      <c r="BH19" s="648"/>
      <c r="BI19" s="648"/>
      <c r="BJ19" s="649"/>
      <c r="BK19" s="667"/>
      <c r="BL19" s="668"/>
      <c r="BM19" s="668"/>
      <c r="BN19" s="668"/>
      <c r="BO19" s="668"/>
      <c r="BP19" s="668"/>
      <c r="BQ19" s="668"/>
      <c r="BR19" s="668"/>
      <c r="BS19" s="668"/>
      <c r="BT19" s="668"/>
      <c r="BU19" s="668"/>
      <c r="BV19" s="668"/>
      <c r="BW19" s="668"/>
      <c r="BX19" s="668"/>
      <c r="BY19" s="668"/>
      <c r="BZ19" s="668"/>
      <c r="CA19" s="668"/>
      <c r="CB19" s="668"/>
      <c r="CC19" s="668"/>
      <c r="CD19" s="668"/>
      <c r="CE19" s="668"/>
      <c r="CF19" s="669"/>
      <c r="CG19" s="826" t="s">
        <v>13657</v>
      </c>
      <c r="CH19" s="828"/>
      <c r="CI19" s="829"/>
      <c r="CJ19" s="691"/>
      <c r="CK19" s="692"/>
      <c r="CL19" s="692"/>
      <c r="CM19" s="692"/>
      <c r="CN19" s="692"/>
      <c r="CO19" s="692"/>
      <c r="CP19" s="692"/>
      <c r="CQ19" s="692"/>
      <c r="CR19" s="692"/>
      <c r="CS19" s="692"/>
      <c r="CT19" s="692"/>
      <c r="CU19" s="693"/>
      <c r="CV19" s="651"/>
      <c r="CW19" s="651"/>
      <c r="CX19" s="651"/>
      <c r="CY19" s="651"/>
      <c r="CZ19" s="651"/>
      <c r="DA19" s="651"/>
      <c r="DB19" s="652"/>
      <c r="DC19" s="700"/>
      <c r="DD19" s="701"/>
      <c r="DE19" s="701"/>
      <c r="DF19" s="701"/>
      <c r="DG19" s="701"/>
      <c r="DH19" s="701"/>
      <c r="DI19" s="701"/>
      <c r="DJ19" s="701"/>
      <c r="DK19" s="701"/>
      <c r="DL19" s="702"/>
    </row>
    <row r="20" spans="3:122" ht="12.75" customHeight="1">
      <c r="C20" s="1668" t="s">
        <v>14412</v>
      </c>
      <c r="D20" s="1668"/>
      <c r="E20" s="1668"/>
      <c r="F20" s="1668"/>
      <c r="G20" s="1668"/>
      <c r="H20" s="1668"/>
      <c r="I20" s="1668"/>
      <c r="J20" s="1668"/>
      <c r="K20" s="1668"/>
      <c r="L20" s="1668"/>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666"/>
      <c r="AM20" s="1666"/>
      <c r="AN20" s="1666"/>
      <c r="AO20" s="1667"/>
      <c r="AP20" s="660" t="s">
        <v>11</v>
      </c>
      <c r="AQ20" s="648"/>
      <c r="AR20" s="648"/>
      <c r="AS20" s="648"/>
      <c r="AT20" s="649"/>
      <c r="AU20" s="1670"/>
      <c r="AV20" s="1671"/>
      <c r="AW20" s="1671"/>
      <c r="AX20" s="1671"/>
      <c r="AY20" s="1671"/>
      <c r="AZ20" s="1671"/>
      <c r="BA20" s="1671"/>
      <c r="BB20" s="1672"/>
      <c r="BC20" s="680"/>
      <c r="BD20" s="631"/>
      <c r="BE20" s="631"/>
      <c r="BF20" s="631"/>
      <c r="BG20" s="631"/>
      <c r="BH20" s="631"/>
      <c r="BI20" s="631"/>
      <c r="BJ20" s="676"/>
      <c r="BK20" s="670"/>
      <c r="BL20" s="671"/>
      <c r="BM20" s="671"/>
      <c r="BN20" s="671"/>
      <c r="BO20" s="671"/>
      <c r="BP20" s="671"/>
      <c r="BQ20" s="671"/>
      <c r="BR20" s="671"/>
      <c r="BS20" s="671"/>
      <c r="BT20" s="671"/>
      <c r="BU20" s="671"/>
      <c r="BV20" s="671"/>
      <c r="BW20" s="671"/>
      <c r="BX20" s="671"/>
      <c r="BY20" s="671"/>
      <c r="BZ20" s="671"/>
      <c r="CA20" s="671"/>
      <c r="CB20" s="671"/>
      <c r="CC20" s="671"/>
      <c r="CD20" s="671"/>
      <c r="CE20" s="671"/>
      <c r="CF20" s="672"/>
      <c r="CG20" s="687"/>
      <c r="CH20" s="830"/>
      <c r="CI20" s="831"/>
      <c r="CJ20" s="694"/>
      <c r="CK20" s="695"/>
      <c r="CL20" s="695"/>
      <c r="CM20" s="695"/>
      <c r="CN20" s="695"/>
      <c r="CO20" s="695"/>
      <c r="CP20" s="695"/>
      <c r="CQ20" s="695"/>
      <c r="CR20" s="695"/>
      <c r="CS20" s="695"/>
      <c r="CT20" s="695"/>
      <c r="CU20" s="696"/>
      <c r="CV20" s="660" t="s">
        <v>13</v>
      </c>
      <c r="CW20" s="648"/>
      <c r="CX20" s="648"/>
      <c r="CY20" s="648"/>
      <c r="CZ20" s="648"/>
      <c r="DA20" s="648"/>
      <c r="DB20" s="649"/>
      <c r="DC20" s="697"/>
      <c r="DD20" s="698"/>
      <c r="DE20" s="698"/>
      <c r="DF20" s="698"/>
      <c r="DG20" s="698"/>
      <c r="DH20" s="698"/>
      <c r="DI20" s="698"/>
      <c r="DJ20" s="698"/>
      <c r="DK20" s="698"/>
      <c r="DL20" s="699"/>
    </row>
    <row r="21" spans="3:122" ht="12.75" customHeight="1">
      <c r="C21" s="1669"/>
      <c r="D21" s="1669"/>
      <c r="E21" s="1669"/>
      <c r="F21" s="1669"/>
      <c r="G21" s="1669"/>
      <c r="H21" s="1669"/>
      <c r="I21" s="1669"/>
      <c r="J21" s="1669"/>
      <c r="K21" s="1669"/>
      <c r="L21" s="1669"/>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666"/>
      <c r="AM21" s="1666"/>
      <c r="AN21" s="1666"/>
      <c r="AO21" s="1666"/>
      <c r="AP21" s="650"/>
      <c r="AQ21" s="651"/>
      <c r="AR21" s="651"/>
      <c r="AS21" s="651"/>
      <c r="AT21" s="652"/>
      <c r="AU21" s="1673"/>
      <c r="AV21" s="1674"/>
      <c r="AW21" s="1674"/>
      <c r="AX21" s="1674"/>
      <c r="AY21" s="1674"/>
      <c r="AZ21" s="1674"/>
      <c r="BA21" s="1674"/>
      <c r="BB21" s="1675"/>
      <c r="BC21" s="650"/>
      <c r="BD21" s="651"/>
      <c r="BE21" s="651"/>
      <c r="BF21" s="651"/>
      <c r="BG21" s="651"/>
      <c r="BH21" s="651"/>
      <c r="BI21" s="651"/>
      <c r="BJ21" s="652"/>
      <c r="BK21" s="673"/>
      <c r="BL21" s="674"/>
      <c r="BM21" s="674"/>
      <c r="BN21" s="674"/>
      <c r="BO21" s="674"/>
      <c r="BP21" s="674"/>
      <c r="BQ21" s="674"/>
      <c r="BR21" s="674"/>
      <c r="BS21" s="674"/>
      <c r="BT21" s="674"/>
      <c r="BU21" s="674"/>
      <c r="BV21" s="674"/>
      <c r="BW21" s="674"/>
      <c r="BX21" s="674"/>
      <c r="BY21" s="674"/>
      <c r="BZ21" s="674"/>
      <c r="CA21" s="674"/>
      <c r="CB21" s="674"/>
      <c r="CC21" s="674"/>
      <c r="CD21" s="674"/>
      <c r="CE21" s="674"/>
      <c r="CF21" s="675"/>
      <c r="CG21" s="968"/>
      <c r="CH21" s="969"/>
      <c r="CI21" s="970"/>
      <c r="CJ21" s="1658"/>
      <c r="CK21" s="1659"/>
      <c r="CL21" s="1659"/>
      <c r="CM21" s="1659"/>
      <c r="CN21" s="1659"/>
      <c r="CO21" s="1659"/>
      <c r="CP21" s="1659"/>
      <c r="CQ21" s="1659"/>
      <c r="CR21" s="1659"/>
      <c r="CS21" s="1659"/>
      <c r="CT21" s="1659"/>
      <c r="CU21" s="1660"/>
      <c r="CV21" s="650"/>
      <c r="CW21" s="651"/>
      <c r="CX21" s="651"/>
      <c r="CY21" s="651"/>
      <c r="CZ21" s="651"/>
      <c r="DA21" s="651"/>
      <c r="DB21" s="652"/>
      <c r="DC21" s="700"/>
      <c r="DD21" s="701"/>
      <c r="DE21" s="701"/>
      <c r="DF21" s="701"/>
      <c r="DG21" s="701"/>
      <c r="DH21" s="701"/>
      <c r="DI21" s="701"/>
      <c r="DJ21" s="701"/>
      <c r="DK21" s="701"/>
      <c r="DL21" s="702"/>
    </row>
    <row r="24" spans="3:122" ht="8.1" customHeight="1">
      <c r="C24" s="660" t="s">
        <v>14</v>
      </c>
      <c r="D24" s="648"/>
      <c r="E24" s="648"/>
      <c r="F24" s="648"/>
      <c r="G24" s="648"/>
      <c r="H24" s="648"/>
      <c r="I24" s="648"/>
      <c r="J24" s="649"/>
      <c r="K24" s="667"/>
      <c r="L24" s="668"/>
      <c r="M24" s="668"/>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1472" t="s">
        <v>13601</v>
      </c>
      <c r="AQ24" s="1472"/>
      <c r="AR24" s="1472"/>
      <c r="AS24" s="1472"/>
      <c r="AT24" s="1472"/>
      <c r="AU24" s="1472"/>
      <c r="AV24" s="1472"/>
      <c r="AW24" s="45"/>
      <c r="AX24" s="45"/>
      <c r="AY24" s="45"/>
      <c r="AZ24" s="45"/>
      <c r="BA24" s="45"/>
      <c r="BB24" s="45"/>
      <c r="BC24" s="7"/>
      <c r="BD24" s="648" t="s">
        <v>15</v>
      </c>
      <c r="BE24" s="648"/>
      <c r="BF24" s="648"/>
      <c r="BG24" s="648"/>
      <c r="BH24" s="648"/>
      <c r="BI24" s="93" t="s">
        <v>16</v>
      </c>
      <c r="BJ24" s="94" t="s">
        <v>17</v>
      </c>
      <c r="BK24" s="94" t="s">
        <v>18</v>
      </c>
      <c r="BL24" s="94"/>
      <c r="BM24" s="94" t="s">
        <v>16</v>
      </c>
      <c r="BN24" s="94" t="s">
        <v>17</v>
      </c>
      <c r="BO24" s="94" t="s">
        <v>18</v>
      </c>
      <c r="BP24" s="94"/>
      <c r="BQ24" s="45"/>
      <c r="BR24" s="45"/>
      <c r="BS24" s="45"/>
      <c r="BT24" s="45"/>
      <c r="BU24" s="45"/>
      <c r="BV24" s="45"/>
      <c r="BW24" s="45"/>
      <c r="BX24" s="45"/>
      <c r="BY24" s="7"/>
      <c r="BZ24" s="1113" t="s">
        <v>19</v>
      </c>
      <c r="CA24" s="989"/>
      <c r="CB24" s="989"/>
      <c r="CC24" s="989"/>
      <c r="CD24" s="989"/>
      <c r="CE24" s="989"/>
      <c r="CF24" s="989"/>
      <c r="CG24" s="989"/>
      <c r="CH24" s="989"/>
      <c r="CI24" s="989"/>
      <c r="CJ24" s="989"/>
      <c r="CK24" s="989"/>
      <c r="CL24" s="989"/>
      <c r="CM24" s="990"/>
    </row>
    <row r="25" spans="3:122" ht="8.1" customHeight="1" thickBot="1">
      <c r="C25" s="680"/>
      <c r="D25" s="631"/>
      <c r="E25" s="631"/>
      <c r="F25" s="631"/>
      <c r="G25" s="631"/>
      <c r="H25" s="631"/>
      <c r="I25" s="631"/>
      <c r="J25" s="676"/>
      <c r="K25" s="670"/>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330"/>
      <c r="AQ25" s="330"/>
      <c r="AR25" s="330"/>
      <c r="AS25" s="330"/>
      <c r="AT25" s="330"/>
      <c r="AU25" s="330"/>
      <c r="AV25" s="330"/>
      <c r="BC25" s="95" t="s">
        <v>20</v>
      </c>
      <c r="BD25" s="631"/>
      <c r="BE25" s="631"/>
      <c r="BF25" s="631"/>
      <c r="BG25" s="631"/>
      <c r="BH25" s="631"/>
      <c r="BI25" s="96" t="s">
        <v>21</v>
      </c>
      <c r="BJ25" s="97" t="s">
        <v>21</v>
      </c>
      <c r="BK25" s="97" t="s">
        <v>21</v>
      </c>
      <c r="BL25" s="97" t="s">
        <v>21</v>
      </c>
      <c r="BM25" s="97" t="s">
        <v>22</v>
      </c>
      <c r="BN25" s="97" t="s">
        <v>22</v>
      </c>
      <c r="BO25" s="97" t="s">
        <v>22</v>
      </c>
      <c r="BP25" s="97" t="s">
        <v>22</v>
      </c>
      <c r="BQ25" s="2" t="s">
        <v>23</v>
      </c>
      <c r="BY25" s="8"/>
      <c r="BZ25" s="991"/>
      <c r="CA25" s="992"/>
      <c r="CB25" s="992"/>
      <c r="CC25" s="992"/>
      <c r="CD25" s="992"/>
      <c r="CE25" s="992"/>
      <c r="CF25" s="992"/>
      <c r="CG25" s="992"/>
      <c r="CH25" s="992"/>
      <c r="CI25" s="992"/>
      <c r="CJ25" s="992"/>
      <c r="CK25" s="992"/>
      <c r="CL25" s="992"/>
      <c r="CM25" s="993"/>
    </row>
    <row r="26" spans="3:122" ht="8.1" customHeight="1">
      <c r="C26" s="680"/>
      <c r="D26" s="631"/>
      <c r="E26" s="631"/>
      <c r="F26" s="631"/>
      <c r="G26" s="631"/>
      <c r="H26" s="631"/>
      <c r="I26" s="631"/>
      <c r="J26" s="676"/>
      <c r="K26" s="670"/>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336"/>
      <c r="AQ26" s="336"/>
      <c r="AR26" s="336"/>
      <c r="AS26" s="336"/>
      <c r="AT26" s="336"/>
      <c r="AU26" s="336"/>
      <c r="AV26" s="336"/>
      <c r="AX26" s="1438" t="str">
        <f ca="1">Code!AZ5</f>
        <v/>
      </c>
      <c r="AY26" s="1439"/>
      <c r="AZ26" s="1439"/>
      <c r="BA26" s="1439"/>
      <c r="BB26" s="1439"/>
      <c r="BC26" s="1440"/>
      <c r="BD26" s="631"/>
      <c r="BE26" s="631"/>
      <c r="BF26" s="631"/>
      <c r="BG26" s="631"/>
      <c r="BH26" s="631"/>
      <c r="BI26" s="1643"/>
      <c r="BJ26" s="1644"/>
      <c r="BK26" s="1644"/>
      <c r="BL26" s="1644"/>
      <c r="BM26" s="1644"/>
      <c r="BN26" s="1644"/>
      <c r="BO26" s="1644"/>
      <c r="BP26" s="1661"/>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8" t="s">
        <v>24</v>
      </c>
      <c r="DG26" s="648"/>
      <c r="DH26" s="648"/>
      <c r="DI26" s="648"/>
      <c r="DJ26" s="648"/>
      <c r="DK26" s="1596"/>
      <c r="DL26" s="99"/>
      <c r="DM26" s="3"/>
      <c r="DN26" s="3"/>
      <c r="DO26" s="3"/>
      <c r="DP26" s="3"/>
      <c r="DQ26" s="3"/>
      <c r="DR26" s="88"/>
    </row>
    <row r="27" spans="3:122" ht="8.1" customHeight="1" thickBot="1">
      <c r="C27" s="650"/>
      <c r="D27" s="651"/>
      <c r="E27" s="651"/>
      <c r="F27" s="651"/>
      <c r="G27" s="651"/>
      <c r="H27" s="651"/>
      <c r="I27" s="651"/>
      <c r="J27" s="652"/>
      <c r="K27" s="673"/>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c r="AK27" s="674"/>
      <c r="AL27" s="674"/>
      <c r="AM27" s="674"/>
      <c r="AN27" s="674"/>
      <c r="AO27" s="674"/>
      <c r="AP27" s="337"/>
      <c r="AQ27" s="337"/>
      <c r="AR27" s="337"/>
      <c r="AS27" s="337"/>
      <c r="AT27" s="337"/>
      <c r="AU27" s="337"/>
      <c r="AV27" s="337"/>
      <c r="AW27" s="100"/>
      <c r="AX27" s="1441"/>
      <c r="AY27" s="1442"/>
      <c r="AZ27" s="1442"/>
      <c r="BA27" s="1442"/>
      <c r="BB27" s="1442"/>
      <c r="BC27" s="1443"/>
      <c r="BD27" s="651"/>
      <c r="BE27" s="651"/>
      <c r="BF27" s="651"/>
      <c r="BG27" s="651"/>
      <c r="BH27" s="651"/>
      <c r="BI27" s="1662"/>
      <c r="BJ27" s="1663"/>
      <c r="BK27" s="1663"/>
      <c r="BL27" s="1663"/>
      <c r="BM27" s="1663"/>
      <c r="BN27" s="1663"/>
      <c r="BO27" s="1663"/>
      <c r="BP27" s="1664"/>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31"/>
      <c r="DG27" s="631"/>
      <c r="DH27" s="631"/>
      <c r="DI27" s="631"/>
      <c r="DJ27" s="631"/>
      <c r="DK27" s="875"/>
      <c r="DL27" s="105"/>
      <c r="DM27" s="631" t="s">
        <v>27</v>
      </c>
      <c r="DN27" s="631"/>
      <c r="DO27" s="1436"/>
      <c r="DP27" s="1436"/>
      <c r="DQ27" s="631" t="s">
        <v>28</v>
      </c>
      <c r="DR27" s="89"/>
    </row>
    <row r="28" spans="3:122" ht="8.1" customHeight="1">
      <c r="C28" s="660" t="s">
        <v>29</v>
      </c>
      <c r="D28" s="648"/>
      <c r="E28" s="648"/>
      <c r="F28" s="648"/>
      <c r="G28" s="648"/>
      <c r="H28" s="648"/>
      <c r="I28" s="648"/>
      <c r="J28" s="649"/>
      <c r="K28" s="754"/>
      <c r="L28" s="755"/>
      <c r="M28" s="755"/>
      <c r="N28" s="755"/>
      <c r="O28" s="755"/>
      <c r="P28" s="755"/>
      <c r="Q28" s="755"/>
      <c r="R28" s="755"/>
      <c r="S28" s="755"/>
      <c r="T28" s="755"/>
      <c r="U28" s="755"/>
      <c r="V28" s="755"/>
      <c r="W28" s="755"/>
      <c r="X28" s="755"/>
      <c r="Y28" s="755"/>
      <c r="Z28" s="755"/>
      <c r="AA28" s="755"/>
      <c r="AB28" s="755"/>
      <c r="AC28" s="755"/>
      <c r="AD28" s="648"/>
      <c r="AF28" s="648"/>
      <c r="AG28" s="698"/>
      <c r="AH28" s="729"/>
      <c r="AI28" s="729"/>
      <c r="AJ28" s="729"/>
      <c r="AK28" s="729"/>
      <c r="AL28" s="729"/>
      <c r="AM28" s="729"/>
      <c r="AN28" s="729"/>
      <c r="AO28" s="729"/>
      <c r="AP28" s="729"/>
      <c r="AQ28" s="729"/>
      <c r="AR28" s="729"/>
      <c r="AS28" s="729"/>
      <c r="BC28" s="8"/>
      <c r="BD28" s="648" t="s">
        <v>30</v>
      </c>
      <c r="BE28" s="648"/>
      <c r="BF28" s="648"/>
      <c r="BG28" s="648"/>
      <c r="BH28" s="649"/>
      <c r="BI28" s="677" t="s">
        <v>13658</v>
      </c>
      <c r="BJ28" s="1631"/>
      <c r="BK28" s="1652"/>
      <c r="BL28" s="1653"/>
      <c r="BM28" s="1654"/>
      <c r="BN28" s="1655" t="s">
        <v>6</v>
      </c>
      <c r="BO28" s="721"/>
      <c r="BP28" s="734"/>
      <c r="BQ28" s="1656"/>
      <c r="BR28" s="1657" t="s">
        <v>7</v>
      </c>
      <c r="BS28" s="1616"/>
      <c r="BT28" s="1617"/>
      <c r="BU28" s="1618"/>
      <c r="BV28" s="660" t="s">
        <v>31</v>
      </c>
      <c r="BW28" s="648"/>
      <c r="BX28" s="648"/>
      <c r="BY28" s="7"/>
      <c r="BZ28" s="1635"/>
      <c r="CA28" s="1636"/>
      <c r="CB28" s="1636"/>
      <c r="CC28" s="1636"/>
      <c r="CD28" s="1637"/>
      <c r="CE28" s="98"/>
      <c r="CF28" s="106"/>
      <c r="CG28" s="106"/>
      <c r="CM28" s="8"/>
      <c r="CO28" s="680" t="s">
        <v>32</v>
      </c>
      <c r="CP28" s="631"/>
      <c r="CQ28" s="631"/>
      <c r="CR28" s="631"/>
      <c r="CS28" s="631"/>
      <c r="CT28" s="631"/>
      <c r="CU28" s="631"/>
      <c r="CV28" s="875"/>
      <c r="CW28" s="1643"/>
      <c r="CX28" s="1644"/>
      <c r="CY28" s="1644"/>
      <c r="CZ28" s="1644"/>
      <c r="DA28" s="1644"/>
      <c r="DB28" s="1644"/>
      <c r="DC28" s="1645"/>
      <c r="DD28" s="1461" t="s">
        <v>33</v>
      </c>
      <c r="DE28" s="1649"/>
      <c r="DF28" s="631"/>
      <c r="DG28" s="631"/>
      <c r="DH28" s="631"/>
      <c r="DI28" s="631"/>
      <c r="DJ28" s="631"/>
      <c r="DK28" s="875"/>
      <c r="DL28" s="105"/>
      <c r="DM28" s="631"/>
      <c r="DN28" s="631"/>
      <c r="DO28" s="1436"/>
      <c r="DP28" s="1436"/>
      <c r="DQ28" s="631"/>
      <c r="DR28" s="89"/>
    </row>
    <row r="29" spans="3:122" ht="8.1" customHeight="1" thickBot="1">
      <c r="C29" s="680"/>
      <c r="D29" s="631"/>
      <c r="E29" s="631"/>
      <c r="F29" s="631"/>
      <c r="G29" s="631"/>
      <c r="H29" s="631"/>
      <c r="I29" s="631"/>
      <c r="J29" s="676"/>
      <c r="K29" s="756"/>
      <c r="L29" s="757"/>
      <c r="M29" s="757"/>
      <c r="N29" s="757"/>
      <c r="O29" s="757"/>
      <c r="P29" s="757"/>
      <c r="Q29" s="757"/>
      <c r="R29" s="757"/>
      <c r="S29" s="757"/>
      <c r="T29" s="757"/>
      <c r="U29" s="757"/>
      <c r="V29" s="757"/>
      <c r="W29" s="757"/>
      <c r="X29" s="757"/>
      <c r="Y29" s="757"/>
      <c r="Z29" s="757"/>
      <c r="AA29" s="757"/>
      <c r="AB29" s="757"/>
      <c r="AC29" s="757"/>
      <c r="AD29" s="718"/>
      <c r="AF29" s="718"/>
      <c r="AG29" s="730"/>
      <c r="AH29" s="730"/>
      <c r="AI29" s="730"/>
      <c r="AJ29" s="730"/>
      <c r="AK29" s="730"/>
      <c r="AL29" s="730"/>
      <c r="AM29" s="730"/>
      <c r="AN29" s="730"/>
      <c r="AO29" s="730"/>
      <c r="AP29" s="730"/>
      <c r="AQ29" s="730"/>
      <c r="AR29" s="730"/>
      <c r="AS29" s="730"/>
      <c r="AT29" s="2" t="s">
        <v>13606</v>
      </c>
      <c r="BC29" s="8"/>
      <c r="BD29" s="631"/>
      <c r="BE29" s="631"/>
      <c r="BF29" s="631"/>
      <c r="BG29" s="631"/>
      <c r="BH29" s="676"/>
      <c r="BI29" s="679"/>
      <c r="BJ29" s="1632"/>
      <c r="BK29" s="1619"/>
      <c r="BL29" s="1599"/>
      <c r="BM29" s="1620"/>
      <c r="BN29" s="1633"/>
      <c r="BO29" s="1619"/>
      <c r="BP29" s="1599"/>
      <c r="BQ29" s="1620"/>
      <c r="BR29" s="1633"/>
      <c r="BS29" s="1619"/>
      <c r="BT29" s="1599"/>
      <c r="BU29" s="1620"/>
      <c r="BV29" s="680"/>
      <c r="BW29" s="631"/>
      <c r="BX29" s="631"/>
      <c r="BY29" s="8"/>
      <c r="BZ29" s="1638"/>
      <c r="CA29" s="1639"/>
      <c r="CB29" s="1639"/>
      <c r="CC29" s="1639"/>
      <c r="CD29" s="1640"/>
      <c r="CE29" s="101"/>
      <c r="CF29" s="10" t="s">
        <v>314</v>
      </c>
      <c r="CG29" s="10"/>
      <c r="CH29" s="10" t="s">
        <v>25</v>
      </c>
      <c r="CI29" s="10"/>
      <c r="CJ29" s="10"/>
      <c r="CK29" s="10"/>
      <c r="CL29" s="10"/>
      <c r="CM29" s="11"/>
      <c r="CO29" s="1641"/>
      <c r="CP29" s="976"/>
      <c r="CQ29" s="976"/>
      <c r="CR29" s="976"/>
      <c r="CS29" s="976"/>
      <c r="CT29" s="976"/>
      <c r="CU29" s="976"/>
      <c r="CV29" s="1642"/>
      <c r="CW29" s="1646"/>
      <c r="CX29" s="1647"/>
      <c r="CY29" s="1647"/>
      <c r="CZ29" s="1647"/>
      <c r="DA29" s="1647"/>
      <c r="DB29" s="1647"/>
      <c r="DC29" s="1648"/>
      <c r="DD29" s="1650"/>
      <c r="DE29" s="1651"/>
      <c r="DF29" s="631"/>
      <c r="DG29" s="631"/>
      <c r="DH29" s="631"/>
      <c r="DI29" s="631"/>
      <c r="DJ29" s="631"/>
      <c r="DK29" s="875"/>
      <c r="DL29" s="105"/>
      <c r="DM29" s="631" t="s">
        <v>34</v>
      </c>
      <c r="DN29" s="631"/>
      <c r="DO29" s="1436"/>
      <c r="DP29" s="1436"/>
      <c r="DQ29" s="631" t="s">
        <v>28</v>
      </c>
      <c r="DR29" s="89"/>
    </row>
    <row r="30" spans="3:122" ht="8.1" customHeight="1">
      <c r="C30" s="680"/>
      <c r="D30" s="631"/>
      <c r="E30" s="631"/>
      <c r="F30" s="631"/>
      <c r="G30" s="631"/>
      <c r="H30" s="631"/>
      <c r="I30" s="631"/>
      <c r="J30" s="676"/>
      <c r="K30" s="756"/>
      <c r="L30" s="757"/>
      <c r="M30" s="757"/>
      <c r="N30" s="757"/>
      <c r="O30" s="757"/>
      <c r="P30" s="757"/>
      <c r="Q30" s="757"/>
      <c r="R30" s="757"/>
      <c r="S30" s="757"/>
      <c r="T30" s="757"/>
      <c r="U30" s="757"/>
      <c r="V30" s="757"/>
      <c r="W30" s="757"/>
      <c r="X30" s="757"/>
      <c r="Y30" s="757"/>
      <c r="Z30" s="757"/>
      <c r="AA30" s="757"/>
      <c r="AB30" s="757"/>
      <c r="AC30" s="757"/>
      <c r="AD30" s="631"/>
      <c r="AF30" s="631"/>
      <c r="AG30" s="730"/>
      <c r="AH30" s="730"/>
      <c r="AI30" s="730"/>
      <c r="AJ30" s="730"/>
      <c r="AK30" s="730"/>
      <c r="AL30" s="730"/>
      <c r="AM30" s="730"/>
      <c r="AN30" s="730"/>
      <c r="AO30" s="730"/>
      <c r="AP30" s="730"/>
      <c r="AQ30" s="730"/>
      <c r="AR30" s="730"/>
      <c r="AS30" s="730"/>
      <c r="AT30" s="1438" t="str">
        <f>Code!CQ3</f>
        <v/>
      </c>
      <c r="AU30" s="1439"/>
      <c r="AV30" s="1439"/>
      <c r="AW30" s="1439"/>
      <c r="AX30" s="1439"/>
      <c r="AY30" s="1439"/>
      <c r="AZ30" s="1439"/>
      <c r="BA30" s="1439"/>
      <c r="BB30" s="1439"/>
      <c r="BC30" s="1440"/>
      <c r="BD30" s="631"/>
      <c r="BE30" s="631"/>
      <c r="BF30" s="631"/>
      <c r="BG30" s="631"/>
      <c r="BH30" s="676"/>
      <c r="BI30" s="677" t="s">
        <v>13691</v>
      </c>
      <c r="BJ30" s="1631"/>
      <c r="BK30" s="1616"/>
      <c r="BL30" s="1617"/>
      <c r="BM30" s="1618"/>
      <c r="BN30" s="1633" t="s">
        <v>6</v>
      </c>
      <c r="BO30" s="1616"/>
      <c r="BP30" s="1617"/>
      <c r="BQ30" s="1618"/>
      <c r="BR30" s="1633" t="s">
        <v>7</v>
      </c>
      <c r="BS30" s="1616"/>
      <c r="BT30" s="1617"/>
      <c r="BU30" s="1618"/>
      <c r="BV30" s="680" t="s">
        <v>35</v>
      </c>
      <c r="BW30" s="631"/>
      <c r="BX30" s="631"/>
      <c r="BY30" s="8"/>
      <c r="BZ30" s="680" t="s">
        <v>170</v>
      </c>
      <c r="CA30" s="631"/>
      <c r="CB30" s="631"/>
      <c r="CC30" s="631"/>
      <c r="CD30" s="631"/>
      <c r="CE30" s="631"/>
      <c r="CF30" s="631"/>
      <c r="CG30" s="631"/>
      <c r="CH30" s="631"/>
      <c r="CI30" s="631"/>
      <c r="CJ30" s="631"/>
      <c r="CK30" s="631"/>
      <c r="CL30" s="631"/>
      <c r="CM30" s="676"/>
      <c r="CO30" s="1242" t="s">
        <v>36</v>
      </c>
      <c r="CP30" s="842"/>
      <c r="CQ30" s="842"/>
      <c r="CR30" s="842"/>
      <c r="CS30" s="842"/>
      <c r="CT30" s="842"/>
      <c r="CU30" s="842"/>
      <c r="CV30" s="1621"/>
      <c r="CW30" s="1622"/>
      <c r="CX30" s="1623"/>
      <c r="CY30" s="1623"/>
      <c r="CZ30" s="1623"/>
      <c r="DA30" s="1623"/>
      <c r="DB30" s="1623"/>
      <c r="DC30" s="1624"/>
      <c r="DD30" s="1434" t="s">
        <v>33</v>
      </c>
      <c r="DE30" s="1628"/>
      <c r="DF30" s="631"/>
      <c r="DG30" s="631"/>
      <c r="DH30" s="631"/>
      <c r="DI30" s="631"/>
      <c r="DJ30" s="631"/>
      <c r="DK30" s="875"/>
      <c r="DL30" s="105"/>
      <c r="DM30" s="631"/>
      <c r="DN30" s="631"/>
      <c r="DO30" s="1436"/>
      <c r="DP30" s="1436"/>
      <c r="DQ30" s="631"/>
      <c r="DR30" s="89"/>
    </row>
    <row r="31" spans="3:122" ht="8.1" customHeight="1" thickBot="1">
      <c r="C31" s="650"/>
      <c r="D31" s="651"/>
      <c r="E31" s="651"/>
      <c r="F31" s="651"/>
      <c r="G31" s="651"/>
      <c r="H31" s="651"/>
      <c r="I31" s="651"/>
      <c r="J31" s="652"/>
      <c r="K31" s="758"/>
      <c r="L31" s="759"/>
      <c r="M31" s="759"/>
      <c r="N31" s="759"/>
      <c r="O31" s="759"/>
      <c r="P31" s="759"/>
      <c r="Q31" s="759"/>
      <c r="R31" s="759"/>
      <c r="S31" s="759"/>
      <c r="T31" s="759"/>
      <c r="U31" s="759"/>
      <c r="V31" s="759"/>
      <c r="W31" s="759"/>
      <c r="X31" s="759"/>
      <c r="Y31" s="759"/>
      <c r="Z31" s="759"/>
      <c r="AA31" s="759"/>
      <c r="AB31" s="759"/>
      <c r="AC31" s="759"/>
      <c r="AD31" s="727"/>
      <c r="AE31" s="10"/>
      <c r="AF31" s="727"/>
      <c r="AG31" s="731"/>
      <c r="AH31" s="731"/>
      <c r="AI31" s="731"/>
      <c r="AJ31" s="731"/>
      <c r="AK31" s="731"/>
      <c r="AL31" s="731"/>
      <c r="AM31" s="731"/>
      <c r="AN31" s="731"/>
      <c r="AO31" s="731"/>
      <c r="AP31" s="731"/>
      <c r="AQ31" s="731"/>
      <c r="AR31" s="731"/>
      <c r="AS31" s="731"/>
      <c r="AT31" s="1441"/>
      <c r="AU31" s="1442"/>
      <c r="AV31" s="1442"/>
      <c r="AW31" s="1442"/>
      <c r="AX31" s="1442"/>
      <c r="AY31" s="1442"/>
      <c r="AZ31" s="1442"/>
      <c r="BA31" s="1442"/>
      <c r="BB31" s="1442"/>
      <c r="BC31" s="1443"/>
      <c r="BD31" s="651"/>
      <c r="BE31" s="651"/>
      <c r="BF31" s="651"/>
      <c r="BG31" s="651"/>
      <c r="BH31" s="652"/>
      <c r="BI31" s="679"/>
      <c r="BJ31" s="1632"/>
      <c r="BK31" s="1619"/>
      <c r="BL31" s="1599"/>
      <c r="BM31" s="1620"/>
      <c r="BN31" s="1634"/>
      <c r="BO31" s="1619"/>
      <c r="BP31" s="1599"/>
      <c r="BQ31" s="1620"/>
      <c r="BR31" s="1634"/>
      <c r="BS31" s="1619"/>
      <c r="BT31" s="1599"/>
      <c r="BU31" s="1620"/>
      <c r="BV31" s="650"/>
      <c r="BW31" s="651"/>
      <c r="BX31" s="651"/>
      <c r="BY31" s="11"/>
      <c r="BZ31" s="650"/>
      <c r="CA31" s="651"/>
      <c r="CB31" s="651"/>
      <c r="CC31" s="651"/>
      <c r="CD31" s="651"/>
      <c r="CE31" s="651"/>
      <c r="CF31" s="651"/>
      <c r="CG31" s="651"/>
      <c r="CH31" s="651"/>
      <c r="CI31" s="651"/>
      <c r="CJ31" s="651"/>
      <c r="CK31" s="651"/>
      <c r="CL31" s="651"/>
      <c r="CM31" s="652"/>
      <c r="CO31" s="650"/>
      <c r="CP31" s="651"/>
      <c r="CQ31" s="651"/>
      <c r="CR31" s="651"/>
      <c r="CS31" s="651"/>
      <c r="CT31" s="651"/>
      <c r="CU31" s="651"/>
      <c r="CV31" s="1498"/>
      <c r="CW31" s="1625"/>
      <c r="CX31" s="1626"/>
      <c r="CY31" s="1626"/>
      <c r="CZ31" s="1626"/>
      <c r="DA31" s="1626"/>
      <c r="DB31" s="1626"/>
      <c r="DC31" s="1627"/>
      <c r="DD31" s="1629"/>
      <c r="DE31" s="1630"/>
      <c r="DF31" s="1006"/>
      <c r="DG31" s="1006"/>
      <c r="DH31" s="1006"/>
      <c r="DI31" s="1006"/>
      <c r="DJ31" s="1006"/>
      <c r="DK31" s="1665"/>
      <c r="DL31" s="107"/>
      <c r="DM31" s="10"/>
      <c r="DN31" s="10"/>
      <c r="DO31" s="10"/>
      <c r="DP31" s="10"/>
      <c r="DQ31" s="10"/>
      <c r="DR31" s="100"/>
    </row>
    <row r="32" spans="3:122" ht="9.9499999999999993" customHeight="1">
      <c r="C32" s="660" t="s">
        <v>37</v>
      </c>
      <c r="D32" s="648"/>
      <c r="E32" s="648"/>
      <c r="F32" s="648"/>
      <c r="G32" s="648"/>
      <c r="H32" s="648"/>
      <c r="I32" s="648"/>
      <c r="J32" s="649"/>
      <c r="K32" s="667"/>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9"/>
      <c r="AM32" s="660" t="s">
        <v>38</v>
      </c>
      <c r="AN32" s="648"/>
      <c r="AO32" s="648"/>
      <c r="AP32" s="648"/>
      <c r="AQ32" s="648"/>
      <c r="AR32" s="648"/>
      <c r="AS32" s="649"/>
      <c r="AT32" s="1610"/>
      <c r="AU32" s="1611"/>
      <c r="AV32" s="1611"/>
      <c r="AW32" s="1611"/>
      <c r="AX32" s="1611"/>
      <c r="AY32" s="1611"/>
      <c r="AZ32" s="1611"/>
      <c r="BA32" s="1611"/>
      <c r="BB32" s="1611"/>
      <c r="BC32" s="1611"/>
      <c r="BD32" s="1611"/>
      <c r="BE32" s="1611"/>
      <c r="BF32" s="1611"/>
      <c r="BG32" s="1611"/>
      <c r="BH32" s="1611"/>
      <c r="BI32" s="1611"/>
      <c r="BJ32" s="1611"/>
      <c r="BK32" s="1611"/>
      <c r="BL32" s="1611"/>
      <c r="BM32" s="1611"/>
      <c r="BN32" s="1611"/>
      <c r="BO32" s="1611"/>
      <c r="BP32" s="1611"/>
      <c r="BQ32" s="1611"/>
      <c r="BR32" s="1611"/>
      <c r="BS32" s="1611"/>
      <c r="BT32" s="1611"/>
      <c r="BU32" s="1611"/>
      <c r="BV32" s="1611"/>
      <c r="BW32" s="1611"/>
      <c r="BX32" s="1611"/>
      <c r="BY32" s="1612"/>
      <c r="BZ32" s="365"/>
      <c r="CA32" s="755" t="s">
        <v>13691</v>
      </c>
      <c r="CB32" s="755"/>
      <c r="CC32" s="755"/>
      <c r="CD32" s="755"/>
      <c r="CE32" s="1420" t="s">
        <v>171</v>
      </c>
      <c r="CF32" s="755"/>
      <c r="CG32" s="755"/>
      <c r="CH32" s="1420" t="s">
        <v>172</v>
      </c>
      <c r="CI32" s="755"/>
      <c r="CJ32" s="755"/>
      <c r="CK32" s="1420" t="s">
        <v>173</v>
      </c>
      <c r="CL32" s="1420"/>
      <c r="CM32" s="8"/>
      <c r="CO32" s="660" t="s">
        <v>39</v>
      </c>
      <c r="CP32" s="648"/>
      <c r="CQ32" s="648"/>
      <c r="CR32" s="648"/>
      <c r="CS32" s="648"/>
      <c r="CT32" s="648"/>
      <c r="CU32" s="648"/>
      <c r="CV32" s="1596"/>
      <c r="CW32" s="1404"/>
      <c r="CX32" s="734"/>
      <c r="CY32" s="734"/>
      <c r="CZ32" s="734"/>
      <c r="DA32" s="734"/>
      <c r="DB32" s="734"/>
      <c r="DC32" s="734"/>
      <c r="DD32" s="734"/>
      <c r="DE32" s="734"/>
      <c r="DF32" s="734"/>
      <c r="DG32" s="734"/>
      <c r="DH32" s="734"/>
      <c r="DI32" s="734"/>
      <c r="DJ32" s="734"/>
      <c r="DK32" s="734"/>
      <c r="DL32" s="734"/>
      <c r="DM32" s="734"/>
      <c r="DN32" s="734"/>
      <c r="DO32" s="734"/>
      <c r="DP32" s="734"/>
      <c r="DQ32" s="734"/>
      <c r="DR32" s="1597"/>
    </row>
    <row r="33" spans="3:122" ht="9.9499999999999993" customHeight="1">
      <c r="C33" s="680"/>
      <c r="D33" s="631"/>
      <c r="E33" s="631"/>
      <c r="F33" s="631"/>
      <c r="G33" s="631"/>
      <c r="H33" s="631"/>
      <c r="I33" s="631"/>
      <c r="J33" s="676"/>
      <c r="K33" s="670"/>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2"/>
      <c r="AM33" s="687" t="s">
        <v>281</v>
      </c>
      <c r="AN33" s="830"/>
      <c r="AO33" s="830"/>
      <c r="AP33" s="830"/>
      <c r="AQ33" s="830"/>
      <c r="AR33" s="830"/>
      <c r="AS33" s="831"/>
      <c r="AT33" s="1610"/>
      <c r="AU33" s="1611"/>
      <c r="AV33" s="1611"/>
      <c r="AW33" s="1611"/>
      <c r="AX33" s="1611"/>
      <c r="AY33" s="1611"/>
      <c r="AZ33" s="1611"/>
      <c r="BA33" s="1611"/>
      <c r="BB33" s="1611"/>
      <c r="BC33" s="1611"/>
      <c r="BD33" s="1611"/>
      <c r="BE33" s="1611"/>
      <c r="BF33" s="1611"/>
      <c r="BG33" s="1611"/>
      <c r="BH33" s="1611"/>
      <c r="BI33" s="1611"/>
      <c r="BJ33" s="1611"/>
      <c r="BK33" s="1611"/>
      <c r="BL33" s="1611"/>
      <c r="BM33" s="1611"/>
      <c r="BN33" s="1611"/>
      <c r="BO33" s="1611"/>
      <c r="BP33" s="1611"/>
      <c r="BQ33" s="1611"/>
      <c r="BR33" s="1611"/>
      <c r="BS33" s="1611"/>
      <c r="BT33" s="1611"/>
      <c r="BU33" s="1611"/>
      <c r="BV33" s="1611"/>
      <c r="BW33" s="1611"/>
      <c r="BX33" s="1611"/>
      <c r="BY33" s="1612"/>
      <c r="BZ33" s="108"/>
      <c r="CA33" s="759"/>
      <c r="CB33" s="759"/>
      <c r="CC33" s="759"/>
      <c r="CD33" s="759"/>
      <c r="CE33" s="1421"/>
      <c r="CF33" s="759"/>
      <c r="CG33" s="759"/>
      <c r="CH33" s="1421"/>
      <c r="CI33" s="759"/>
      <c r="CJ33" s="759"/>
      <c r="CK33" s="1421"/>
      <c r="CL33" s="1421"/>
      <c r="CM33" s="11"/>
      <c r="CO33" s="1"/>
      <c r="CV33" s="89"/>
      <c r="CW33" s="1598"/>
      <c r="CX33" s="1599"/>
      <c r="CY33" s="1599"/>
      <c r="CZ33" s="1599"/>
      <c r="DA33" s="1599"/>
      <c r="DB33" s="1599"/>
      <c r="DC33" s="1599"/>
      <c r="DD33" s="1599"/>
      <c r="DE33" s="1599"/>
      <c r="DF33" s="1599"/>
      <c r="DG33" s="1599"/>
      <c r="DH33" s="1599"/>
      <c r="DI33" s="1599"/>
      <c r="DJ33" s="1599"/>
      <c r="DK33" s="1599"/>
      <c r="DL33" s="1599"/>
      <c r="DM33" s="1599"/>
      <c r="DN33" s="1599"/>
      <c r="DO33" s="1599"/>
      <c r="DP33" s="1599"/>
      <c r="DQ33" s="1599"/>
      <c r="DR33" s="1600"/>
    </row>
    <row r="34" spans="3:122" ht="9.9499999999999993" customHeight="1">
      <c r="C34" s="680"/>
      <c r="D34" s="631"/>
      <c r="E34" s="631"/>
      <c r="F34" s="631"/>
      <c r="G34" s="631"/>
      <c r="H34" s="631"/>
      <c r="I34" s="631"/>
      <c r="J34" s="676"/>
      <c r="K34" s="670"/>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2"/>
      <c r="AM34" s="687"/>
      <c r="AN34" s="830"/>
      <c r="AO34" s="830"/>
      <c r="AP34" s="830"/>
      <c r="AQ34" s="830"/>
      <c r="AR34" s="830"/>
      <c r="AS34" s="831"/>
      <c r="AT34" s="1610"/>
      <c r="AU34" s="1611"/>
      <c r="AV34" s="1611"/>
      <c r="AW34" s="1611"/>
      <c r="AX34" s="1611"/>
      <c r="AY34" s="1611"/>
      <c r="AZ34" s="1611"/>
      <c r="BA34" s="1611"/>
      <c r="BB34" s="1611"/>
      <c r="BC34" s="1611"/>
      <c r="BD34" s="1611"/>
      <c r="BE34" s="1611"/>
      <c r="BF34" s="1611"/>
      <c r="BG34" s="1611"/>
      <c r="BH34" s="1611"/>
      <c r="BI34" s="1611"/>
      <c r="BJ34" s="1611"/>
      <c r="BK34" s="1611"/>
      <c r="BL34" s="1611"/>
      <c r="BM34" s="1611"/>
      <c r="BN34" s="1611"/>
      <c r="BO34" s="1611"/>
      <c r="BP34" s="1611"/>
      <c r="BQ34" s="1611"/>
      <c r="BR34" s="1611"/>
      <c r="BS34" s="1611"/>
      <c r="BT34" s="1611"/>
      <c r="BU34" s="1611"/>
      <c r="BV34" s="1611"/>
      <c r="BW34" s="1611"/>
      <c r="BX34" s="1611"/>
      <c r="BY34" s="1612"/>
      <c r="CA34" s="109" t="s">
        <v>41</v>
      </c>
      <c r="CO34" s="660" t="s">
        <v>42</v>
      </c>
      <c r="CP34" s="648"/>
      <c r="CQ34" s="648"/>
      <c r="CR34" s="648"/>
      <c r="CS34" s="648"/>
      <c r="CT34" s="648"/>
      <c r="CU34" s="648"/>
      <c r="CV34" s="1596"/>
      <c r="CW34" s="1408"/>
      <c r="CX34" s="1601"/>
      <c r="CY34" s="1601"/>
      <c r="CZ34" s="1601"/>
      <c r="DA34" s="1601"/>
      <c r="DB34" s="1601"/>
      <c r="DC34" s="1601"/>
      <c r="DD34" s="1601"/>
      <c r="DE34" s="1601"/>
      <c r="DF34" s="1601"/>
      <c r="DG34" s="1601"/>
      <c r="DH34" s="1601"/>
      <c r="DI34" s="1601"/>
      <c r="DJ34" s="1601"/>
      <c r="DK34" s="1601"/>
      <c r="DL34" s="1601"/>
      <c r="DM34" s="1601"/>
      <c r="DN34" s="1601"/>
      <c r="DO34" s="1601"/>
      <c r="DP34" s="1601"/>
      <c r="DQ34" s="1601"/>
      <c r="DR34" s="1602"/>
    </row>
    <row r="35" spans="3:122" ht="12.95" customHeight="1">
      <c r="C35" s="650"/>
      <c r="D35" s="651"/>
      <c r="E35" s="651"/>
      <c r="F35" s="651"/>
      <c r="G35" s="651"/>
      <c r="H35" s="651"/>
      <c r="I35" s="651"/>
      <c r="J35" s="652"/>
      <c r="K35" s="673"/>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5"/>
      <c r="AM35" s="968"/>
      <c r="AN35" s="969"/>
      <c r="AO35" s="969"/>
      <c r="AP35" s="969"/>
      <c r="AQ35" s="969"/>
      <c r="AR35" s="969"/>
      <c r="AS35" s="970"/>
      <c r="AT35" s="1613"/>
      <c r="AU35" s="1614"/>
      <c r="AV35" s="1614"/>
      <c r="AW35" s="1614"/>
      <c r="AX35" s="1614"/>
      <c r="AY35" s="1614"/>
      <c r="AZ35" s="1614"/>
      <c r="BA35" s="1614"/>
      <c r="BB35" s="1614"/>
      <c r="BC35" s="1614"/>
      <c r="BD35" s="1614"/>
      <c r="BE35" s="1614"/>
      <c r="BF35" s="1614"/>
      <c r="BG35" s="1614"/>
      <c r="BH35" s="1614"/>
      <c r="BI35" s="1614"/>
      <c r="BJ35" s="1614"/>
      <c r="BK35" s="1614"/>
      <c r="BL35" s="1614"/>
      <c r="BM35" s="1614"/>
      <c r="BN35" s="1614"/>
      <c r="BO35" s="1614"/>
      <c r="BP35" s="1614"/>
      <c r="BQ35" s="1614"/>
      <c r="BR35" s="1614"/>
      <c r="BS35" s="1614"/>
      <c r="BT35" s="1614"/>
      <c r="BU35" s="1614"/>
      <c r="BV35" s="1614"/>
      <c r="BW35" s="1614"/>
      <c r="BX35" s="1614"/>
      <c r="BY35" s="1615"/>
      <c r="CA35" s="109" t="s">
        <v>43</v>
      </c>
      <c r="CO35" s="1"/>
      <c r="CV35" s="89"/>
      <c r="CW35" s="1603"/>
      <c r="CX35" s="1604"/>
      <c r="CY35" s="1604"/>
      <c r="CZ35" s="1604"/>
      <c r="DA35" s="1604"/>
      <c r="DB35" s="1604"/>
      <c r="DC35" s="1604"/>
      <c r="DD35" s="1604"/>
      <c r="DE35" s="1604"/>
      <c r="DF35" s="1604"/>
      <c r="DG35" s="1604"/>
      <c r="DH35" s="1604"/>
      <c r="DI35" s="1604"/>
      <c r="DJ35" s="1604"/>
      <c r="DK35" s="1604"/>
      <c r="DL35" s="1604"/>
      <c r="DM35" s="1604"/>
      <c r="DN35" s="1604"/>
      <c r="DO35" s="1604"/>
      <c r="DP35" s="1604"/>
      <c r="DQ35" s="1604"/>
      <c r="DR35" s="1605"/>
    </row>
    <row r="36" spans="3:122" ht="9" customHeight="1" thickBot="1">
      <c r="CO36" s="9"/>
      <c r="CP36" s="10"/>
      <c r="CQ36" s="10"/>
      <c r="CR36" s="10"/>
      <c r="CS36" s="10"/>
      <c r="CT36" s="10"/>
      <c r="CU36" s="10"/>
      <c r="CV36" s="100"/>
      <c r="CW36" s="1606"/>
      <c r="CX36" s="1607"/>
      <c r="CY36" s="1607"/>
      <c r="CZ36" s="1607"/>
      <c r="DA36" s="1607"/>
      <c r="DB36" s="1607"/>
      <c r="DC36" s="1607"/>
      <c r="DD36" s="1607"/>
      <c r="DE36" s="1607"/>
      <c r="DF36" s="1607"/>
      <c r="DG36" s="1607"/>
      <c r="DH36" s="1607"/>
      <c r="DI36" s="1607"/>
      <c r="DJ36" s="1607"/>
      <c r="DK36" s="1607"/>
      <c r="DL36" s="1607"/>
      <c r="DM36" s="1607"/>
      <c r="DN36" s="1607"/>
      <c r="DO36" s="1607"/>
      <c r="DP36" s="1607"/>
      <c r="DQ36" s="1607"/>
      <c r="DR36" s="1608"/>
    </row>
    <row r="37" spans="3:122" ht="17.25" customHeight="1">
      <c r="C37" s="46" t="s">
        <v>247</v>
      </c>
      <c r="S37" s="13"/>
      <c r="T37" s="43"/>
      <c r="U37" s="43"/>
      <c r="V37" s="43"/>
      <c r="W37" s="43"/>
      <c r="X37" s="43"/>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M37" s="750"/>
      <c r="BN37" s="750"/>
      <c r="BO37" s="750"/>
      <c r="BP37" s="750"/>
      <c r="BQ37" s="750"/>
      <c r="BR37" s="750"/>
      <c r="BS37" s="750"/>
      <c r="BT37" s="750"/>
      <c r="BU37" s="750"/>
      <c r="BV37" s="750"/>
      <c r="BW37" s="750"/>
      <c r="BX37" s="750"/>
      <c r="BY37" s="750"/>
      <c r="BZ37" s="750"/>
      <c r="CA37" s="750"/>
      <c r="CB37" s="750"/>
      <c r="CC37" s="750"/>
      <c r="CD37" s="750"/>
      <c r="CE37" s="750"/>
      <c r="CF37" s="750"/>
      <c r="CG37" s="750"/>
      <c r="CH37" s="750"/>
      <c r="CI37" s="42"/>
      <c r="CJ37" s="42"/>
      <c r="CK37" s="42"/>
      <c r="CO37" s="1419" t="s">
        <v>248</v>
      </c>
      <c r="CP37" s="1419"/>
      <c r="CQ37" s="1419"/>
      <c r="CR37" s="1419"/>
      <c r="CS37" s="1419"/>
      <c r="CT37" s="1419"/>
      <c r="CU37" s="1419"/>
      <c r="CV37" s="1419"/>
      <c r="CW37" s="1419"/>
      <c r="CX37" s="1419"/>
      <c r="CY37" s="1419"/>
      <c r="CZ37" s="1419"/>
      <c r="DA37" s="1419"/>
      <c r="DB37" s="1419"/>
      <c r="DC37" s="1419"/>
      <c r="DD37" s="1419"/>
      <c r="DE37" s="1419"/>
      <c r="DF37" s="1419"/>
      <c r="DG37" s="1419"/>
      <c r="DH37" s="1419"/>
      <c r="DI37" s="1419"/>
      <c r="DJ37" s="1419"/>
      <c r="DK37" s="1419"/>
      <c r="DL37" s="1419"/>
      <c r="DM37" s="1419"/>
      <c r="DN37" s="1419"/>
      <c r="DO37" s="1419"/>
      <c r="DP37" s="1419"/>
      <c r="DQ37" s="1419"/>
      <c r="DR37" s="1419"/>
    </row>
    <row r="38" spans="3:122" ht="3" customHeight="1" thickBot="1">
      <c r="S38" s="26"/>
      <c r="T38" s="26"/>
      <c r="U38" s="26"/>
      <c r="V38" s="26"/>
      <c r="W38" s="26"/>
      <c r="X38" s="26"/>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c r="AY38" s="1417"/>
      <c r="AZ38" s="1417"/>
      <c r="BA38" s="1417"/>
      <c r="BB38" s="1417"/>
      <c r="BC38" s="1417"/>
      <c r="BD38" s="1417"/>
      <c r="BE38" s="1417"/>
      <c r="BF38" s="1417"/>
      <c r="BM38" s="1418"/>
      <c r="BN38" s="1418"/>
      <c r="BO38" s="1418"/>
      <c r="BP38" s="1418"/>
      <c r="BQ38" s="1418"/>
      <c r="BR38" s="1418"/>
      <c r="BS38" s="1418"/>
      <c r="BT38" s="1418"/>
      <c r="BU38" s="1418"/>
      <c r="BV38" s="1418"/>
      <c r="BW38" s="1418"/>
      <c r="BX38" s="1418"/>
      <c r="BY38" s="1418"/>
      <c r="BZ38" s="1418"/>
      <c r="CA38" s="1418"/>
      <c r="CB38" s="1418"/>
      <c r="CC38" s="1418"/>
      <c r="CD38" s="1418"/>
      <c r="CE38" s="1418"/>
      <c r="CF38" s="1418"/>
      <c r="CG38" s="1418"/>
      <c r="CH38" s="1418"/>
      <c r="CI38" s="44"/>
      <c r="CJ38" s="44"/>
      <c r="CK38" s="44"/>
      <c r="CO38" s="1609"/>
      <c r="CP38" s="1609"/>
      <c r="CQ38" s="1609"/>
      <c r="CR38" s="1609"/>
      <c r="CS38" s="1609"/>
      <c r="CT38" s="1609"/>
      <c r="CU38" s="1609"/>
      <c r="CV38" s="1609"/>
      <c r="CW38" s="1609"/>
      <c r="CX38" s="1609"/>
      <c r="CY38" s="1609"/>
      <c r="CZ38" s="1609"/>
      <c r="DA38" s="1609"/>
      <c r="DB38" s="1609"/>
      <c r="DC38" s="1609"/>
      <c r="DD38" s="1609"/>
      <c r="DE38" s="1609"/>
      <c r="DF38" s="1609"/>
      <c r="DG38" s="1609"/>
      <c r="DH38" s="1609"/>
      <c r="DI38" s="1609"/>
      <c r="DJ38" s="1609"/>
      <c r="DK38" s="1609"/>
      <c r="DL38" s="1609"/>
      <c r="DM38" s="1609"/>
      <c r="DN38" s="1609"/>
      <c r="DO38" s="1609"/>
      <c r="DP38" s="1609"/>
      <c r="DQ38" s="1609"/>
      <c r="DR38" s="1609"/>
    </row>
    <row r="39" spans="3:122" ht="14.25">
      <c r="C39" s="1398" t="s">
        <v>249</v>
      </c>
      <c r="D39" s="1591"/>
      <c r="E39" s="1591"/>
      <c r="F39" s="1591"/>
      <c r="G39" s="1591"/>
      <c r="H39" s="1591"/>
      <c r="I39" s="1591"/>
      <c r="J39" s="1591"/>
      <c r="K39" s="1591"/>
      <c r="L39" s="1591"/>
      <c r="M39" s="1591"/>
      <c r="N39" s="1591"/>
      <c r="O39" s="1591"/>
      <c r="P39" s="1591"/>
      <c r="Q39" s="1591"/>
      <c r="R39" s="1591"/>
      <c r="S39" s="1591"/>
      <c r="T39" s="1591"/>
      <c r="U39" s="1591"/>
      <c r="V39" s="1591"/>
      <c r="W39" s="1591"/>
      <c r="X39" s="1591"/>
      <c r="Y39" s="1591"/>
      <c r="Z39" s="1591"/>
      <c r="AA39" s="1591"/>
      <c r="AB39" s="1591"/>
      <c r="AC39" s="1591"/>
      <c r="AD39" s="1591"/>
      <c r="AE39" s="1591"/>
      <c r="AF39" s="1591"/>
      <c r="AG39" s="1591"/>
      <c r="AH39" s="1591"/>
      <c r="AI39" s="1591"/>
      <c r="AJ39" s="1592"/>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51" t="s">
        <v>44</v>
      </c>
      <c r="DN39" s="752"/>
      <c r="DO39" s="752"/>
      <c r="DP39" s="752"/>
      <c r="DQ39" s="752"/>
      <c r="DR39" s="753"/>
    </row>
    <row r="40" spans="3:122" ht="9.9499999999999993" customHeight="1">
      <c r="C40" s="709" t="s">
        <v>45</v>
      </c>
      <c r="D40" s="648"/>
      <c r="E40" s="648"/>
      <c r="F40" s="648"/>
      <c r="G40" s="648"/>
      <c r="H40" s="649"/>
      <c r="I40" s="660" t="s">
        <v>46</v>
      </c>
      <c r="J40" s="648"/>
      <c r="K40" s="648"/>
      <c r="L40" s="649"/>
      <c r="M40" s="660" t="s">
        <v>47</v>
      </c>
      <c r="N40" s="648"/>
      <c r="O40" s="648"/>
      <c r="P40" s="648"/>
      <c r="Q40" s="648"/>
      <c r="R40" s="648"/>
      <c r="S40" s="649"/>
      <c r="T40" s="660" t="s">
        <v>48</v>
      </c>
      <c r="U40" s="648"/>
      <c r="V40" s="648"/>
      <c r="W40" s="648"/>
      <c r="X40" s="648"/>
      <c r="Y40" s="649"/>
      <c r="Z40" s="660" t="s">
        <v>49</v>
      </c>
      <c r="AA40" s="648"/>
      <c r="AB40" s="648"/>
      <c r="AC40" s="648"/>
      <c r="AD40" s="648"/>
      <c r="AE40" s="648"/>
      <c r="AF40" s="648"/>
      <c r="AG40" s="45"/>
      <c r="AH40" s="45"/>
      <c r="AI40" s="45"/>
      <c r="AJ40" s="45"/>
      <c r="AK40" s="714" t="s">
        <v>53</v>
      </c>
      <c r="AL40" s="648"/>
      <c r="AM40" s="648"/>
      <c r="AN40" s="648"/>
      <c r="AO40" s="648"/>
      <c r="AP40" s="648"/>
      <c r="AQ40" s="649"/>
      <c r="AR40" s="6" t="s">
        <v>54</v>
      </c>
      <c r="AS40" s="45"/>
      <c r="AT40" s="45"/>
      <c r="AU40" s="45"/>
      <c r="AV40" s="45"/>
      <c r="AW40" s="45"/>
      <c r="AX40" s="45"/>
      <c r="AY40" s="45"/>
      <c r="AZ40" s="45"/>
      <c r="BA40" s="45"/>
      <c r="BB40" s="7"/>
      <c r="BC40" s="737" t="s">
        <v>50</v>
      </c>
      <c r="BD40" s="738"/>
      <c r="BE40" s="738"/>
      <c r="BF40" s="738"/>
      <c r="BG40" s="738"/>
      <c r="BH40" s="738"/>
      <c r="BI40" s="738"/>
      <c r="BJ40" s="738"/>
      <c r="BK40" s="738"/>
      <c r="BL40" s="738"/>
      <c r="BM40" s="738"/>
      <c r="BN40" s="738"/>
      <c r="BO40" s="738"/>
      <c r="BP40" s="738"/>
      <c r="BQ40" s="738"/>
      <c r="BR40" s="738"/>
      <c r="BS40" s="738"/>
      <c r="BT40" s="738"/>
      <c r="BU40" s="738"/>
      <c r="BV40" s="738"/>
      <c r="BW40" s="738"/>
      <c r="BX40" s="1593"/>
      <c r="BY40" s="1391" t="s">
        <v>51</v>
      </c>
      <c r="BZ40" s="648"/>
      <c r="CA40" s="648"/>
      <c r="CB40" s="1595"/>
      <c r="CC40" s="1391" t="s">
        <v>52</v>
      </c>
      <c r="CD40" s="648"/>
      <c r="CE40" s="648"/>
      <c r="CF40" s="649"/>
      <c r="CG40" s="737" t="s">
        <v>301</v>
      </c>
      <c r="CH40" s="738"/>
      <c r="CI40" s="738"/>
      <c r="CJ40" s="73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L40" s="7"/>
      <c r="DM40" s="740" t="s">
        <v>55</v>
      </c>
      <c r="DN40" s="741"/>
      <c r="DO40" s="741"/>
      <c r="DP40" s="741"/>
      <c r="DQ40" s="741"/>
      <c r="DR40" s="746"/>
    </row>
    <row r="41" spans="3:122" ht="8.1" customHeight="1">
      <c r="C41" s="710"/>
      <c r="D41" s="631"/>
      <c r="E41" s="631"/>
      <c r="F41" s="631"/>
      <c r="G41" s="631"/>
      <c r="H41" s="676"/>
      <c r="I41" s="680"/>
      <c r="J41" s="631"/>
      <c r="K41" s="631"/>
      <c r="L41" s="676"/>
      <c r="M41" s="680"/>
      <c r="N41" s="631"/>
      <c r="O41" s="631"/>
      <c r="P41" s="631"/>
      <c r="Q41" s="631"/>
      <c r="R41" s="631"/>
      <c r="S41" s="676"/>
      <c r="T41" s="680"/>
      <c r="U41" s="631"/>
      <c r="V41" s="631"/>
      <c r="W41" s="631"/>
      <c r="X41" s="631"/>
      <c r="Y41" s="676"/>
      <c r="Z41" s="1"/>
      <c r="AA41" s="114" t="s">
        <v>304</v>
      </c>
      <c r="AB41" s="97"/>
      <c r="AC41" s="97"/>
      <c r="AD41" s="97"/>
      <c r="AE41" s="97"/>
      <c r="AF41" s="97"/>
      <c r="AK41" s="1211"/>
      <c r="AL41" s="631"/>
      <c r="AM41" s="631"/>
      <c r="AN41" s="631"/>
      <c r="AO41" s="631"/>
      <c r="AP41" s="631"/>
      <c r="AQ41" s="676"/>
      <c r="AR41" s="115"/>
      <c r="AS41" s="114" t="s">
        <v>304</v>
      </c>
      <c r="AT41" s="97"/>
      <c r="AU41" s="97"/>
      <c r="AV41" s="97"/>
      <c r="AW41" s="97"/>
      <c r="AX41" s="97"/>
      <c r="BB41" s="8"/>
      <c r="BC41" s="740"/>
      <c r="BD41" s="741"/>
      <c r="BE41" s="741"/>
      <c r="BF41" s="741"/>
      <c r="BG41" s="741"/>
      <c r="BH41" s="741"/>
      <c r="BI41" s="741"/>
      <c r="BJ41" s="741"/>
      <c r="BK41" s="741"/>
      <c r="BL41" s="741"/>
      <c r="BM41" s="741"/>
      <c r="BN41" s="741"/>
      <c r="BO41" s="741"/>
      <c r="BP41" s="741"/>
      <c r="BQ41" s="741"/>
      <c r="BR41" s="741"/>
      <c r="BS41" s="741"/>
      <c r="BT41" s="741"/>
      <c r="BU41" s="741"/>
      <c r="BV41" s="741"/>
      <c r="BW41" s="741"/>
      <c r="BX41" s="844"/>
      <c r="BY41" s="876" t="s">
        <v>56</v>
      </c>
      <c r="BZ41" s="631"/>
      <c r="CA41" s="631"/>
      <c r="CB41" s="1235"/>
      <c r="CC41" s="876" t="s">
        <v>57</v>
      </c>
      <c r="CD41" s="631"/>
      <c r="CE41" s="631"/>
      <c r="CF41" s="676"/>
      <c r="CG41" s="740"/>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841" t="s">
        <v>58</v>
      </c>
      <c r="DI41" s="842"/>
      <c r="DJ41" s="842"/>
      <c r="DK41" s="842"/>
      <c r="DL41" s="1241"/>
      <c r="DM41" s="740"/>
      <c r="DN41" s="741"/>
      <c r="DO41" s="741"/>
      <c r="DP41" s="741"/>
      <c r="DQ41" s="741"/>
      <c r="DR41" s="746"/>
    </row>
    <row r="42" spans="3:122" ht="8.1" customHeight="1" thickBot="1">
      <c r="C42" s="711"/>
      <c r="D42" s="712"/>
      <c r="E42" s="712"/>
      <c r="F42" s="712"/>
      <c r="G42" s="712"/>
      <c r="H42" s="713"/>
      <c r="I42" s="748" t="s">
        <v>59</v>
      </c>
      <c r="J42" s="712"/>
      <c r="K42" s="712"/>
      <c r="L42" s="713"/>
      <c r="M42" s="116"/>
      <c r="N42" s="117"/>
      <c r="O42" s="117"/>
      <c r="P42" s="117"/>
      <c r="Q42" s="117"/>
      <c r="R42" s="117"/>
      <c r="S42" s="118"/>
      <c r="T42" s="748" t="s">
        <v>60</v>
      </c>
      <c r="U42" s="712"/>
      <c r="V42" s="712"/>
      <c r="W42" s="712"/>
      <c r="X42" s="712"/>
      <c r="Y42" s="713"/>
      <c r="Z42" s="119"/>
      <c r="AA42" s="120"/>
      <c r="AB42" s="120"/>
      <c r="AC42" s="120"/>
      <c r="AD42" s="120"/>
      <c r="AE42" s="120"/>
      <c r="AF42" s="120"/>
      <c r="AG42" s="117"/>
      <c r="AH42" s="117"/>
      <c r="AI42" s="117"/>
      <c r="AJ42" s="117"/>
      <c r="AK42" s="1212" t="s">
        <v>341</v>
      </c>
      <c r="AL42" s="712"/>
      <c r="AM42" s="712"/>
      <c r="AN42" s="712"/>
      <c r="AO42" s="712"/>
      <c r="AP42" s="712"/>
      <c r="AQ42" s="713"/>
      <c r="AR42" s="119"/>
      <c r="AS42" s="120"/>
      <c r="AT42" s="120"/>
      <c r="AU42" s="120"/>
      <c r="AV42" s="120"/>
      <c r="AW42" s="120"/>
      <c r="AX42" s="120"/>
      <c r="AY42" s="117"/>
      <c r="AZ42" s="117"/>
      <c r="BA42" s="117"/>
      <c r="BB42" s="118"/>
      <c r="BC42" s="743"/>
      <c r="BD42" s="744"/>
      <c r="BE42" s="744"/>
      <c r="BF42" s="744"/>
      <c r="BG42" s="744"/>
      <c r="BH42" s="744"/>
      <c r="BI42" s="744"/>
      <c r="BJ42" s="744"/>
      <c r="BK42" s="744"/>
      <c r="BL42" s="744"/>
      <c r="BM42" s="744"/>
      <c r="BN42" s="744"/>
      <c r="BO42" s="744"/>
      <c r="BP42" s="744"/>
      <c r="BQ42" s="744"/>
      <c r="BR42" s="744"/>
      <c r="BS42" s="744"/>
      <c r="BT42" s="744"/>
      <c r="BU42" s="744"/>
      <c r="BV42" s="744"/>
      <c r="BW42" s="744"/>
      <c r="BX42" s="1594"/>
      <c r="BY42" s="1236" t="s">
        <v>342</v>
      </c>
      <c r="BZ42" s="712"/>
      <c r="CA42" s="712"/>
      <c r="CB42" s="1237"/>
      <c r="CC42" s="1236" t="s">
        <v>343</v>
      </c>
      <c r="CD42" s="712"/>
      <c r="CE42" s="712"/>
      <c r="CF42" s="713"/>
      <c r="CG42" s="743"/>
      <c r="CH42" s="744"/>
      <c r="CI42" s="744"/>
      <c r="CJ42" s="744"/>
      <c r="CK42" s="744"/>
      <c r="CL42" s="744"/>
      <c r="CM42" s="744"/>
      <c r="CN42" s="744"/>
      <c r="CO42" s="744"/>
      <c r="CP42" s="744"/>
      <c r="CQ42" s="744"/>
      <c r="CR42" s="744"/>
      <c r="CS42" s="744"/>
      <c r="CT42" s="744"/>
      <c r="CU42" s="744"/>
      <c r="CV42" s="744"/>
      <c r="CW42" s="744"/>
      <c r="CX42" s="744"/>
      <c r="CY42" s="744"/>
      <c r="CZ42" s="744"/>
      <c r="DA42" s="744"/>
      <c r="DB42" s="744"/>
      <c r="DC42" s="744"/>
      <c r="DD42" s="744"/>
      <c r="DE42" s="744"/>
      <c r="DF42" s="744"/>
      <c r="DG42" s="744"/>
      <c r="DH42" s="1236" t="s">
        <v>61</v>
      </c>
      <c r="DI42" s="712"/>
      <c r="DJ42" s="712"/>
      <c r="DK42" s="712"/>
      <c r="DL42" s="713"/>
      <c r="DM42" s="748" t="s">
        <v>62</v>
      </c>
      <c r="DN42" s="712"/>
      <c r="DO42" s="712"/>
      <c r="DP42" s="712"/>
      <c r="DQ42" s="712"/>
      <c r="DR42" s="749"/>
    </row>
    <row r="43" spans="3:122" ht="12" customHeight="1" thickTop="1">
      <c r="C43" s="1293" t="s">
        <v>63</v>
      </c>
      <c r="D43" s="1294"/>
      <c r="E43" s="892" t="s">
        <v>64</v>
      </c>
      <c r="F43" s="774"/>
      <c r="G43" s="774"/>
      <c r="H43" s="775"/>
      <c r="I43" s="799"/>
      <c r="J43" s="800"/>
      <c r="K43" s="800"/>
      <c r="L43" s="801"/>
      <c r="M43" s="779"/>
      <c r="N43" s="780"/>
      <c r="O43" s="780"/>
      <c r="P43" s="780"/>
      <c r="Q43" s="780"/>
      <c r="R43" s="780"/>
      <c r="S43" s="781"/>
      <c r="T43" s="208"/>
      <c r="U43" s="209"/>
      <c r="V43" s="209"/>
      <c r="W43" s="209"/>
      <c r="X43" s="209"/>
      <c r="Y43" s="210"/>
      <c r="Z43" s="782"/>
      <c r="AA43" s="783"/>
      <c r="AB43" s="783"/>
      <c r="AC43" s="783"/>
      <c r="AD43" s="783"/>
      <c r="AE43" s="783"/>
      <c r="AF43" s="783"/>
      <c r="AG43" s="784" t="s">
        <v>65</v>
      </c>
      <c r="AH43" s="784"/>
      <c r="AI43" s="784"/>
      <c r="AJ43" s="785"/>
      <c r="AK43" s="1349"/>
      <c r="AL43" s="800"/>
      <c r="AM43" s="800"/>
      <c r="AN43" s="800"/>
      <c r="AO43" s="800"/>
      <c r="AP43" s="800"/>
      <c r="AQ43" s="801"/>
      <c r="AR43" s="797"/>
      <c r="AS43" s="786"/>
      <c r="AT43" s="786"/>
      <c r="AU43" s="786"/>
      <c r="AV43" s="786"/>
      <c r="AW43" s="786"/>
      <c r="AX43" s="786"/>
      <c r="AY43" s="1376" t="s">
        <v>13619</v>
      </c>
      <c r="AZ43" s="1377"/>
      <c r="BA43" s="1377"/>
      <c r="BB43" s="1377"/>
      <c r="BC43" s="1378"/>
      <c r="BD43" s="1378"/>
      <c r="BE43" s="1378"/>
      <c r="BF43" s="1378"/>
      <c r="BG43" s="1378"/>
      <c r="BH43" s="1378"/>
      <c r="BI43" s="1378"/>
      <c r="BJ43" s="1378"/>
      <c r="BK43" s="1378"/>
      <c r="BL43" s="1378"/>
      <c r="BM43" s="1378"/>
      <c r="BN43" s="1378"/>
      <c r="BO43" s="1378"/>
      <c r="BP43" s="1378"/>
      <c r="BQ43" s="1378"/>
      <c r="BR43" s="1378"/>
      <c r="BS43" s="1378"/>
      <c r="BT43" s="1378"/>
      <c r="BU43" s="1378"/>
      <c r="BV43" s="1378"/>
      <c r="BW43" s="1378"/>
      <c r="BX43" s="1588"/>
      <c r="BY43" s="1181"/>
      <c r="BZ43" s="800"/>
      <c r="CA43" s="800"/>
      <c r="CB43" s="1582"/>
      <c r="CC43" s="1181"/>
      <c r="CD43" s="800"/>
      <c r="CE43" s="800"/>
      <c r="CF43" s="801"/>
      <c r="CG43" s="779"/>
      <c r="CH43" s="780"/>
      <c r="CI43" s="780"/>
      <c r="CJ43" s="780"/>
      <c r="CK43" s="780"/>
      <c r="CL43" s="780"/>
      <c r="CM43" s="780"/>
      <c r="CN43" s="780"/>
      <c r="CO43" s="780"/>
      <c r="CP43" s="780"/>
      <c r="CQ43" s="780"/>
      <c r="CR43" s="780"/>
      <c r="CS43" s="780"/>
      <c r="CT43" s="780"/>
      <c r="CU43" s="780"/>
      <c r="CV43" s="780"/>
      <c r="CW43" s="780"/>
      <c r="CX43" s="780"/>
      <c r="CY43" s="780"/>
      <c r="CZ43" s="780"/>
      <c r="DA43" s="780"/>
      <c r="DB43" s="780"/>
      <c r="DC43" s="780"/>
      <c r="DD43" s="780"/>
      <c r="DE43" s="780"/>
      <c r="DF43" s="780"/>
      <c r="DG43" s="1578"/>
      <c r="DH43" s="1184"/>
      <c r="DI43" s="1579"/>
      <c r="DJ43" s="1579"/>
      <c r="DK43" s="1579"/>
      <c r="DL43" s="1580"/>
      <c r="DM43" s="1345">
        <f>IFERROR((AR43*100/Z43),0)</f>
        <v>0</v>
      </c>
      <c r="DN43" s="1346"/>
      <c r="DO43" s="1346"/>
      <c r="DP43" s="1346"/>
      <c r="DQ43" s="121"/>
      <c r="DR43" s="122" t="s">
        <v>66</v>
      </c>
    </row>
    <row r="44" spans="3:122" ht="12" customHeight="1">
      <c r="C44" s="1169"/>
      <c r="D44" s="1170"/>
      <c r="E44" s="41"/>
      <c r="F44" s="41"/>
      <c r="G44" s="41"/>
      <c r="H44" s="295"/>
      <c r="I44" s="802"/>
      <c r="J44" s="803"/>
      <c r="K44" s="803"/>
      <c r="L44" s="804"/>
      <c r="M44" s="762"/>
      <c r="N44" s="763"/>
      <c r="O44" s="763"/>
      <c r="P44" s="763"/>
      <c r="Q44" s="763"/>
      <c r="R44" s="763"/>
      <c r="S44" s="764"/>
      <c r="T44" s="211"/>
      <c r="U44" s="212"/>
      <c r="V44" s="212"/>
      <c r="W44" s="212"/>
      <c r="X44" s="212"/>
      <c r="Y44" s="213"/>
      <c r="Z44" s="765"/>
      <c r="AA44" s="766"/>
      <c r="AB44" s="766"/>
      <c r="AC44" s="766"/>
      <c r="AD44" s="766"/>
      <c r="AE44" s="766"/>
      <c r="AF44" s="766"/>
      <c r="AG44" s="767" t="s">
        <v>65</v>
      </c>
      <c r="AH44" s="767"/>
      <c r="AI44" s="767"/>
      <c r="AJ44" s="768"/>
      <c r="AK44" s="1331"/>
      <c r="AL44" s="803"/>
      <c r="AM44" s="803"/>
      <c r="AN44" s="803"/>
      <c r="AO44" s="803"/>
      <c r="AP44" s="803"/>
      <c r="AQ44" s="804"/>
      <c r="AR44" s="765"/>
      <c r="AS44" s="766"/>
      <c r="AT44" s="766"/>
      <c r="AU44" s="766"/>
      <c r="AV44" s="766"/>
      <c r="AW44" s="766"/>
      <c r="AX44" s="766"/>
      <c r="AY44" s="1287" t="s">
        <v>65</v>
      </c>
      <c r="AZ44" s="1288"/>
      <c r="BA44" s="1288"/>
      <c r="BB44" s="1288"/>
      <c r="BC44" s="1373"/>
      <c r="BD44" s="1373"/>
      <c r="BE44" s="1373"/>
      <c r="BF44" s="1373"/>
      <c r="BG44" s="1373"/>
      <c r="BH44" s="1373"/>
      <c r="BI44" s="1373"/>
      <c r="BJ44" s="1373"/>
      <c r="BK44" s="1373"/>
      <c r="BL44" s="1373"/>
      <c r="BM44" s="1373"/>
      <c r="BN44" s="1373"/>
      <c r="BO44" s="1373"/>
      <c r="BP44" s="1373"/>
      <c r="BQ44" s="1373"/>
      <c r="BR44" s="1373"/>
      <c r="BS44" s="1373"/>
      <c r="BT44" s="1373"/>
      <c r="BU44" s="1373"/>
      <c r="BV44" s="1373"/>
      <c r="BW44" s="1373"/>
      <c r="BX44" s="1587"/>
      <c r="BY44" s="1065"/>
      <c r="BZ44" s="803"/>
      <c r="CA44" s="803"/>
      <c r="CB44" s="1560"/>
      <c r="CC44" s="1065"/>
      <c r="CD44" s="803"/>
      <c r="CE44" s="803"/>
      <c r="CF44" s="804"/>
      <c r="CG44" s="762"/>
      <c r="CH44" s="763"/>
      <c r="CI44" s="763"/>
      <c r="CJ44" s="763"/>
      <c r="CK44" s="763"/>
      <c r="CL44" s="763"/>
      <c r="CM44" s="763"/>
      <c r="CN44" s="763"/>
      <c r="CO44" s="763"/>
      <c r="CP44" s="763"/>
      <c r="CQ44" s="763"/>
      <c r="CR44" s="763"/>
      <c r="CS44" s="763"/>
      <c r="CT44" s="763"/>
      <c r="CU44" s="763"/>
      <c r="CV44" s="763"/>
      <c r="CW44" s="763"/>
      <c r="CX44" s="763"/>
      <c r="CY44" s="763"/>
      <c r="CZ44" s="763"/>
      <c r="DA44" s="763"/>
      <c r="DB44" s="763"/>
      <c r="DC44" s="763"/>
      <c r="DD44" s="763"/>
      <c r="DE44" s="763"/>
      <c r="DF44" s="763"/>
      <c r="DG44" s="1561"/>
      <c r="DH44" s="1059"/>
      <c r="DI44" s="1557"/>
      <c r="DJ44" s="1557"/>
      <c r="DK44" s="1557"/>
      <c r="DL44" s="1558"/>
      <c r="DM44" s="1572">
        <f t="shared" ref="DM44:DM66" si="0">IFERROR((AR44*100/Z44),0)</f>
        <v>0</v>
      </c>
      <c r="DN44" s="1573"/>
      <c r="DO44" s="1573"/>
      <c r="DP44" s="1573"/>
      <c r="DQ44" s="123"/>
      <c r="DR44" s="124" t="s">
        <v>66</v>
      </c>
    </row>
    <row r="45" spans="3:122" ht="12" customHeight="1">
      <c r="C45" s="1169"/>
      <c r="D45" s="1170"/>
      <c r="E45" s="463"/>
      <c r="F45" s="462"/>
      <c r="G45" s="462"/>
      <c r="H45" s="651" t="s">
        <v>13616</v>
      </c>
      <c r="I45" s="651"/>
      <c r="J45" s="651"/>
      <c r="K45" s="651"/>
      <c r="L45" s="651"/>
      <c r="M45" s="651"/>
      <c r="N45" s="651"/>
      <c r="O45" s="651"/>
      <c r="P45" s="651"/>
      <c r="Q45" s="651"/>
      <c r="R45" s="651"/>
      <c r="S45" s="651"/>
      <c r="T45" s="651"/>
      <c r="U45" s="462"/>
      <c r="V45" s="462"/>
      <c r="W45" s="462"/>
      <c r="X45" s="462"/>
      <c r="Y45" s="462"/>
      <c r="Z45" s="1574">
        <f>Z43+Z44+'2枚目'!Z19:AF19+'3枚目'!Z19:AF19+'4枚目'!Z19:AF19+'5枚目'!Z19:AF19</f>
        <v>0</v>
      </c>
      <c r="AA45" s="1575"/>
      <c r="AB45" s="1575"/>
      <c r="AC45" s="1575"/>
      <c r="AD45" s="1575"/>
      <c r="AE45" s="1575"/>
      <c r="AF45" s="1575"/>
      <c r="AG45" s="10" t="s">
        <v>65</v>
      </c>
      <c r="AH45" s="10"/>
      <c r="AI45" s="10"/>
      <c r="AJ45" s="10"/>
      <c r="AK45" s="475"/>
      <c r="AL45" s="476"/>
      <c r="AM45" s="476"/>
      <c r="AN45" s="476"/>
      <c r="AO45" s="476"/>
      <c r="AP45" s="476"/>
      <c r="AQ45" s="477"/>
      <c r="AR45" s="1574">
        <f>AR43+AR44+'2枚目'!AR19:AX19+'3枚目'!AR19:AX19+'4枚目'!AR19:AX19+'5枚目'!AR19:AX19</f>
        <v>0</v>
      </c>
      <c r="AS45" s="1575"/>
      <c r="AT45" s="1575"/>
      <c r="AU45" s="1575"/>
      <c r="AV45" s="1575"/>
      <c r="AW45" s="1575"/>
      <c r="AX45" s="1575"/>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76">
        <f>IFERROR((AR45*100/Z45),0)</f>
        <v>0</v>
      </c>
      <c r="DN45" s="1577"/>
      <c r="DO45" s="1577"/>
      <c r="DP45" s="1577"/>
      <c r="DQ45" s="5"/>
      <c r="DR45" s="484" t="s">
        <v>66</v>
      </c>
    </row>
    <row r="46" spans="3:122" ht="12" customHeight="1">
      <c r="C46" s="1169"/>
      <c r="D46" s="1170"/>
      <c r="E46" s="1369" t="s">
        <v>68</v>
      </c>
      <c r="F46" s="1370"/>
      <c r="G46" s="1370"/>
      <c r="H46" s="1370"/>
      <c r="I46" s="1328"/>
      <c r="J46" s="1569"/>
      <c r="K46" s="1569"/>
      <c r="L46" s="1571"/>
      <c r="M46" s="1146"/>
      <c r="N46" s="1562"/>
      <c r="O46" s="1562"/>
      <c r="P46" s="1562"/>
      <c r="Q46" s="1562"/>
      <c r="R46" s="1562"/>
      <c r="S46" s="1566"/>
      <c r="T46" s="472"/>
      <c r="U46" s="473"/>
      <c r="V46" s="473"/>
      <c r="W46" s="473"/>
      <c r="X46" s="473"/>
      <c r="Y46" s="474"/>
      <c r="Z46" s="1073"/>
      <c r="AA46" s="1567"/>
      <c r="AB46" s="1567"/>
      <c r="AC46" s="1567"/>
      <c r="AD46" s="1567"/>
      <c r="AE46" s="1567"/>
      <c r="AF46" s="1567"/>
      <c r="AG46" s="1317" t="s">
        <v>65</v>
      </c>
      <c r="AH46" s="1317"/>
      <c r="AI46" s="1317"/>
      <c r="AJ46" s="1318"/>
      <c r="AK46" s="1334"/>
      <c r="AL46" s="1569"/>
      <c r="AM46" s="1569"/>
      <c r="AN46" s="1569"/>
      <c r="AO46" s="1569"/>
      <c r="AP46" s="1569"/>
      <c r="AQ46" s="1571"/>
      <c r="AR46" s="1073"/>
      <c r="AS46" s="1567"/>
      <c r="AT46" s="1567"/>
      <c r="AU46" s="1567"/>
      <c r="AV46" s="1567"/>
      <c r="AW46" s="1567"/>
      <c r="AX46" s="1567"/>
      <c r="AY46" s="1309" t="s">
        <v>65</v>
      </c>
      <c r="AZ46" s="1310"/>
      <c r="BA46" s="1310"/>
      <c r="BB46" s="1310"/>
      <c r="BC46" s="1311"/>
      <c r="BD46" s="1311"/>
      <c r="BE46" s="1311"/>
      <c r="BF46" s="1311"/>
      <c r="BG46" s="1311"/>
      <c r="BH46" s="1311"/>
      <c r="BI46" s="1311"/>
      <c r="BJ46" s="1311"/>
      <c r="BK46" s="1311"/>
      <c r="BL46" s="1311"/>
      <c r="BM46" s="1311"/>
      <c r="BN46" s="1311"/>
      <c r="BO46" s="1311"/>
      <c r="BP46" s="1311"/>
      <c r="BQ46" s="1311"/>
      <c r="BR46" s="1311"/>
      <c r="BS46" s="1311"/>
      <c r="BT46" s="1311"/>
      <c r="BU46" s="1311"/>
      <c r="BV46" s="1311"/>
      <c r="BW46" s="1311"/>
      <c r="BX46" s="1568"/>
      <c r="BY46" s="1070"/>
      <c r="BZ46" s="1569"/>
      <c r="CA46" s="1569"/>
      <c r="CB46" s="1570"/>
      <c r="CC46" s="1070"/>
      <c r="CD46" s="1569"/>
      <c r="CE46" s="1569"/>
      <c r="CF46" s="1571"/>
      <c r="CG46" s="1146"/>
      <c r="CH46" s="1562"/>
      <c r="CI46" s="1562"/>
      <c r="CJ46" s="1562"/>
      <c r="CK46" s="1562"/>
      <c r="CL46" s="1562"/>
      <c r="CM46" s="1562"/>
      <c r="CN46" s="1562"/>
      <c r="CO46" s="1562"/>
      <c r="CP46" s="1562"/>
      <c r="CQ46" s="1562"/>
      <c r="CR46" s="1562"/>
      <c r="CS46" s="1562"/>
      <c r="CT46" s="1562"/>
      <c r="CU46" s="1562"/>
      <c r="CV46" s="1562"/>
      <c r="CW46" s="1562"/>
      <c r="CX46" s="1562"/>
      <c r="CY46" s="1562"/>
      <c r="CZ46" s="1562"/>
      <c r="DA46" s="1562"/>
      <c r="DB46" s="1562"/>
      <c r="DC46" s="1562"/>
      <c r="DD46" s="1562"/>
      <c r="DE46" s="1562"/>
      <c r="DF46" s="1562"/>
      <c r="DG46" s="1563"/>
      <c r="DH46" s="1094"/>
      <c r="DI46" s="1564"/>
      <c r="DJ46" s="1564"/>
      <c r="DK46" s="1564"/>
      <c r="DL46" s="1565"/>
      <c r="DM46" s="1324">
        <f t="shared" si="0"/>
        <v>0</v>
      </c>
      <c r="DN46" s="1325"/>
      <c r="DO46" s="1325"/>
      <c r="DP46" s="1325"/>
      <c r="DR46" s="127" t="s">
        <v>66</v>
      </c>
    </row>
    <row r="47" spans="3:122" ht="12" customHeight="1">
      <c r="C47" s="1169"/>
      <c r="D47" s="1170"/>
      <c r="E47" s="1369"/>
      <c r="F47" s="1370"/>
      <c r="G47" s="1370"/>
      <c r="H47" s="1370"/>
      <c r="I47" s="802"/>
      <c r="J47" s="803"/>
      <c r="K47" s="803"/>
      <c r="L47" s="804"/>
      <c r="M47" s="762"/>
      <c r="N47" s="763"/>
      <c r="O47" s="763"/>
      <c r="P47" s="763"/>
      <c r="Q47" s="763"/>
      <c r="R47" s="763"/>
      <c r="S47" s="764"/>
      <c r="T47" s="211"/>
      <c r="U47" s="212"/>
      <c r="V47" s="212"/>
      <c r="W47" s="212"/>
      <c r="X47" s="212"/>
      <c r="Y47" s="213"/>
      <c r="Z47" s="765"/>
      <c r="AA47" s="766"/>
      <c r="AB47" s="766"/>
      <c r="AC47" s="766"/>
      <c r="AD47" s="766"/>
      <c r="AE47" s="766"/>
      <c r="AF47" s="766"/>
      <c r="AG47" s="767" t="s">
        <v>65</v>
      </c>
      <c r="AH47" s="767"/>
      <c r="AI47" s="767"/>
      <c r="AJ47" s="768"/>
      <c r="AK47" s="1331"/>
      <c r="AL47" s="803"/>
      <c r="AM47" s="803"/>
      <c r="AN47" s="803"/>
      <c r="AO47" s="803"/>
      <c r="AP47" s="803"/>
      <c r="AQ47" s="804"/>
      <c r="AR47" s="765"/>
      <c r="AS47" s="766"/>
      <c r="AT47" s="766"/>
      <c r="AU47" s="766"/>
      <c r="AV47" s="766"/>
      <c r="AW47" s="766"/>
      <c r="AX47" s="766"/>
      <c r="AY47" s="1287" t="s">
        <v>65</v>
      </c>
      <c r="AZ47" s="1288"/>
      <c r="BA47" s="1288"/>
      <c r="BB47" s="1288"/>
      <c r="BC47" s="1289"/>
      <c r="BD47" s="1289"/>
      <c r="BE47" s="1289"/>
      <c r="BF47" s="1289"/>
      <c r="BG47" s="1289"/>
      <c r="BH47" s="1289"/>
      <c r="BI47" s="1289"/>
      <c r="BJ47" s="1289"/>
      <c r="BK47" s="1289"/>
      <c r="BL47" s="1289"/>
      <c r="BM47" s="1289"/>
      <c r="BN47" s="1289"/>
      <c r="BO47" s="1289"/>
      <c r="BP47" s="1289"/>
      <c r="BQ47" s="1289"/>
      <c r="BR47" s="1289"/>
      <c r="BS47" s="1289"/>
      <c r="BT47" s="1289"/>
      <c r="BU47" s="1289"/>
      <c r="BV47" s="1289"/>
      <c r="BW47" s="1289"/>
      <c r="BX47" s="1559"/>
      <c r="BY47" s="1065"/>
      <c r="BZ47" s="803"/>
      <c r="CA47" s="803"/>
      <c r="CB47" s="1560"/>
      <c r="CC47" s="1065"/>
      <c r="CD47" s="803"/>
      <c r="CE47" s="803"/>
      <c r="CF47" s="804"/>
      <c r="CG47" s="762"/>
      <c r="CH47" s="763"/>
      <c r="CI47" s="763"/>
      <c r="CJ47" s="763"/>
      <c r="CK47" s="763"/>
      <c r="CL47" s="763"/>
      <c r="CM47" s="763"/>
      <c r="CN47" s="763"/>
      <c r="CO47" s="763"/>
      <c r="CP47" s="763"/>
      <c r="CQ47" s="763"/>
      <c r="CR47" s="763"/>
      <c r="CS47" s="763"/>
      <c r="CT47" s="763"/>
      <c r="CU47" s="763"/>
      <c r="CV47" s="763"/>
      <c r="CW47" s="763"/>
      <c r="CX47" s="763"/>
      <c r="CY47" s="763"/>
      <c r="CZ47" s="763"/>
      <c r="DA47" s="763"/>
      <c r="DB47" s="763"/>
      <c r="DC47" s="763"/>
      <c r="DD47" s="763"/>
      <c r="DE47" s="763"/>
      <c r="DF47" s="763"/>
      <c r="DG47" s="1561"/>
      <c r="DH47" s="1059"/>
      <c r="DI47" s="1557"/>
      <c r="DJ47" s="1557"/>
      <c r="DK47" s="1557"/>
      <c r="DL47" s="1558"/>
      <c r="DM47" s="1572">
        <f t="shared" si="0"/>
        <v>0</v>
      </c>
      <c r="DN47" s="1573"/>
      <c r="DO47" s="1573"/>
      <c r="DP47" s="1573"/>
      <c r="DQ47" s="123"/>
      <c r="DR47" s="124" t="s">
        <v>66</v>
      </c>
    </row>
    <row r="48" spans="3:122" ht="12" customHeight="1">
      <c r="C48" s="1169"/>
      <c r="D48" s="1170"/>
      <c r="E48" s="1371"/>
      <c r="F48" s="1372"/>
      <c r="G48" s="1372"/>
      <c r="H48" s="1372"/>
      <c r="I48" s="1329" t="s">
        <v>67</v>
      </c>
      <c r="J48" s="1329"/>
      <c r="K48" s="1329"/>
      <c r="L48" s="1329"/>
      <c r="M48" s="1329"/>
      <c r="N48" s="1329"/>
      <c r="O48" s="1329"/>
      <c r="P48" s="1329"/>
      <c r="Q48" s="1329"/>
      <c r="R48" s="1329"/>
      <c r="S48" s="1329"/>
      <c r="T48" s="485"/>
      <c r="U48" s="462"/>
      <c r="V48" s="462"/>
      <c r="W48" s="462"/>
      <c r="X48" s="462"/>
      <c r="Y48" s="462"/>
      <c r="Z48" s="1574">
        <f>Z46+Z47+'2枚目'!Z22:AF22+'3枚目'!Z22:AF22+'4枚目'!Z22:AF22+'5枚目'!Z22:AF22</f>
        <v>0</v>
      </c>
      <c r="AA48" s="1575"/>
      <c r="AB48" s="1575"/>
      <c r="AC48" s="1575"/>
      <c r="AD48" s="1575"/>
      <c r="AE48" s="1575"/>
      <c r="AF48" s="1575"/>
      <c r="AG48" s="10" t="s">
        <v>65</v>
      </c>
      <c r="AH48" s="10"/>
      <c r="AI48" s="10"/>
      <c r="AJ48" s="10"/>
      <c r="AK48" s="475"/>
      <c r="AL48" s="476"/>
      <c r="AM48" s="476"/>
      <c r="AN48" s="476"/>
      <c r="AO48" s="476"/>
      <c r="AP48" s="476"/>
      <c r="AQ48" s="477"/>
      <c r="AR48" s="1574">
        <f>AR46+AR47+'2枚目'!AR22:AX22+'3枚目'!AR22:AX22+'4枚目'!AR22:AX22+'5枚目'!AR22:AX22</f>
        <v>0</v>
      </c>
      <c r="AS48" s="1575"/>
      <c r="AT48" s="1575"/>
      <c r="AU48" s="1575"/>
      <c r="AV48" s="1575"/>
      <c r="AW48" s="1575"/>
      <c r="AX48" s="1575"/>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76">
        <f t="shared" si="0"/>
        <v>0</v>
      </c>
      <c r="DN48" s="1577"/>
      <c r="DO48" s="1577"/>
      <c r="DP48" s="1577"/>
      <c r="DQ48" s="5"/>
      <c r="DR48" s="484" t="s">
        <v>66</v>
      </c>
    </row>
    <row r="49" spans="3:122" ht="12" customHeight="1">
      <c r="C49" s="1169"/>
      <c r="D49" s="1170"/>
      <c r="E49" s="680" t="s">
        <v>69</v>
      </c>
      <c r="F49" s="631"/>
      <c r="G49" s="631"/>
      <c r="H49" s="676"/>
      <c r="I49" s="1328"/>
      <c r="J49" s="1569"/>
      <c r="K49" s="1569"/>
      <c r="L49" s="1571"/>
      <c r="M49" s="1146"/>
      <c r="N49" s="1562"/>
      <c r="O49" s="1562"/>
      <c r="P49" s="1562"/>
      <c r="Q49" s="1562"/>
      <c r="R49" s="1562"/>
      <c r="S49" s="1566"/>
      <c r="T49" s="472"/>
      <c r="U49" s="473"/>
      <c r="V49" s="473"/>
      <c r="W49" s="473"/>
      <c r="X49" s="473"/>
      <c r="Y49" s="474"/>
      <c r="Z49" s="1073"/>
      <c r="AA49" s="1567"/>
      <c r="AB49" s="1567"/>
      <c r="AC49" s="1567"/>
      <c r="AD49" s="1567"/>
      <c r="AE49" s="1567"/>
      <c r="AF49" s="1567"/>
      <c r="AG49" s="1317" t="s">
        <v>65</v>
      </c>
      <c r="AH49" s="1317"/>
      <c r="AI49" s="1317"/>
      <c r="AJ49" s="1318"/>
      <c r="AK49" s="1334"/>
      <c r="AL49" s="1569"/>
      <c r="AM49" s="1569"/>
      <c r="AN49" s="1569"/>
      <c r="AO49" s="1569"/>
      <c r="AP49" s="1569"/>
      <c r="AQ49" s="1571"/>
      <c r="AR49" s="1073"/>
      <c r="AS49" s="1567"/>
      <c r="AT49" s="1567"/>
      <c r="AU49" s="1567"/>
      <c r="AV49" s="1567"/>
      <c r="AW49" s="1567"/>
      <c r="AX49" s="1567"/>
      <c r="AY49" s="1309" t="s">
        <v>65</v>
      </c>
      <c r="AZ49" s="1310"/>
      <c r="BA49" s="1310"/>
      <c r="BB49" s="1310"/>
      <c r="BC49" s="1311"/>
      <c r="BD49" s="1311"/>
      <c r="BE49" s="1311"/>
      <c r="BF49" s="1311"/>
      <c r="BG49" s="1311"/>
      <c r="BH49" s="1311"/>
      <c r="BI49" s="1311"/>
      <c r="BJ49" s="1311"/>
      <c r="BK49" s="1311"/>
      <c r="BL49" s="1311"/>
      <c r="BM49" s="1311"/>
      <c r="BN49" s="1311"/>
      <c r="BO49" s="1311"/>
      <c r="BP49" s="1311"/>
      <c r="BQ49" s="1311"/>
      <c r="BR49" s="1311"/>
      <c r="BS49" s="1311"/>
      <c r="BT49" s="1311"/>
      <c r="BU49" s="1311"/>
      <c r="BV49" s="1311"/>
      <c r="BW49" s="1311"/>
      <c r="BX49" s="1568"/>
      <c r="BY49" s="1070"/>
      <c r="BZ49" s="1569"/>
      <c r="CA49" s="1569"/>
      <c r="CB49" s="1570"/>
      <c r="CC49" s="1070"/>
      <c r="CD49" s="1569"/>
      <c r="CE49" s="1569"/>
      <c r="CF49" s="1571"/>
      <c r="CG49" s="1146"/>
      <c r="CH49" s="1562"/>
      <c r="CI49" s="1562"/>
      <c r="CJ49" s="1562"/>
      <c r="CK49" s="1562"/>
      <c r="CL49" s="1562"/>
      <c r="CM49" s="1562"/>
      <c r="CN49" s="1562"/>
      <c r="CO49" s="1562"/>
      <c r="CP49" s="1562"/>
      <c r="CQ49" s="1562"/>
      <c r="CR49" s="1562"/>
      <c r="CS49" s="1562"/>
      <c r="CT49" s="1562"/>
      <c r="CU49" s="1562"/>
      <c r="CV49" s="1562"/>
      <c r="CW49" s="1562"/>
      <c r="CX49" s="1562"/>
      <c r="CY49" s="1562"/>
      <c r="CZ49" s="1562"/>
      <c r="DA49" s="1562"/>
      <c r="DB49" s="1562"/>
      <c r="DC49" s="1562"/>
      <c r="DD49" s="1562"/>
      <c r="DE49" s="1562"/>
      <c r="DF49" s="1562"/>
      <c r="DG49" s="1563"/>
      <c r="DH49" s="1094"/>
      <c r="DI49" s="1564"/>
      <c r="DJ49" s="1564"/>
      <c r="DK49" s="1564"/>
      <c r="DL49" s="1565"/>
      <c r="DM49" s="1324">
        <f t="shared" si="0"/>
        <v>0</v>
      </c>
      <c r="DN49" s="1325"/>
      <c r="DO49" s="1325"/>
      <c r="DP49" s="1325"/>
      <c r="DR49" s="127" t="s">
        <v>66</v>
      </c>
    </row>
    <row r="50" spans="3:122" ht="12" customHeight="1">
      <c r="C50" s="1169"/>
      <c r="D50" s="1170"/>
      <c r="E50" s="41"/>
      <c r="F50" s="41"/>
      <c r="G50" s="41"/>
      <c r="H50" s="295"/>
      <c r="I50" s="802"/>
      <c r="J50" s="803"/>
      <c r="K50" s="803"/>
      <c r="L50" s="804"/>
      <c r="M50" s="762"/>
      <c r="N50" s="763"/>
      <c r="O50" s="763"/>
      <c r="P50" s="763"/>
      <c r="Q50" s="763"/>
      <c r="R50" s="763"/>
      <c r="S50" s="764"/>
      <c r="T50" s="211"/>
      <c r="U50" s="212"/>
      <c r="V50" s="212"/>
      <c r="W50" s="212"/>
      <c r="X50" s="212"/>
      <c r="Y50" s="213"/>
      <c r="Z50" s="765"/>
      <c r="AA50" s="766"/>
      <c r="AB50" s="766"/>
      <c r="AC50" s="766"/>
      <c r="AD50" s="766"/>
      <c r="AE50" s="766"/>
      <c r="AF50" s="766"/>
      <c r="AG50" s="767" t="s">
        <v>65</v>
      </c>
      <c r="AH50" s="767"/>
      <c r="AI50" s="767"/>
      <c r="AJ50" s="768"/>
      <c r="AK50" s="1331"/>
      <c r="AL50" s="803"/>
      <c r="AM50" s="803"/>
      <c r="AN50" s="803"/>
      <c r="AO50" s="803"/>
      <c r="AP50" s="803"/>
      <c r="AQ50" s="804"/>
      <c r="AR50" s="765"/>
      <c r="AS50" s="766"/>
      <c r="AT50" s="766"/>
      <c r="AU50" s="766"/>
      <c r="AV50" s="766"/>
      <c r="AW50" s="766"/>
      <c r="AX50" s="766"/>
      <c r="AY50" s="1287" t="s">
        <v>65</v>
      </c>
      <c r="AZ50" s="1288"/>
      <c r="BA50" s="1288"/>
      <c r="BB50" s="1288"/>
      <c r="BC50" s="1289"/>
      <c r="BD50" s="1289"/>
      <c r="BE50" s="1289"/>
      <c r="BF50" s="1289"/>
      <c r="BG50" s="1289"/>
      <c r="BH50" s="1289"/>
      <c r="BI50" s="1289"/>
      <c r="BJ50" s="1289"/>
      <c r="BK50" s="1289"/>
      <c r="BL50" s="1289"/>
      <c r="BM50" s="1289"/>
      <c r="BN50" s="1289"/>
      <c r="BO50" s="1289"/>
      <c r="BP50" s="1289"/>
      <c r="BQ50" s="1289"/>
      <c r="BR50" s="1289"/>
      <c r="BS50" s="1289"/>
      <c r="BT50" s="1289"/>
      <c r="BU50" s="1289"/>
      <c r="BV50" s="1289"/>
      <c r="BW50" s="1289"/>
      <c r="BX50" s="1559"/>
      <c r="BY50" s="1065"/>
      <c r="BZ50" s="803"/>
      <c r="CA50" s="803"/>
      <c r="CB50" s="1560"/>
      <c r="CC50" s="1065"/>
      <c r="CD50" s="803"/>
      <c r="CE50" s="803"/>
      <c r="CF50" s="804"/>
      <c r="CG50" s="762"/>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1561"/>
      <c r="DH50" s="1059"/>
      <c r="DI50" s="1557"/>
      <c r="DJ50" s="1557"/>
      <c r="DK50" s="1557"/>
      <c r="DL50" s="1558"/>
      <c r="DM50" s="1572">
        <f t="shared" si="0"/>
        <v>0</v>
      </c>
      <c r="DN50" s="1573"/>
      <c r="DO50" s="1573"/>
      <c r="DP50" s="1573"/>
      <c r="DQ50" s="123"/>
      <c r="DR50" s="124" t="s">
        <v>66</v>
      </c>
    </row>
    <row r="51" spans="3:122" ht="12" customHeight="1">
      <c r="C51" s="1169"/>
      <c r="D51" s="1170"/>
      <c r="E51" s="463"/>
      <c r="F51" s="462"/>
      <c r="G51" s="462"/>
      <c r="H51" s="651" t="s">
        <v>67</v>
      </c>
      <c r="I51" s="651"/>
      <c r="J51" s="651"/>
      <c r="K51" s="651"/>
      <c r="L51" s="651"/>
      <c r="M51" s="651"/>
      <c r="N51" s="651"/>
      <c r="O51" s="651"/>
      <c r="P51" s="651"/>
      <c r="Q51" s="651"/>
      <c r="R51" s="651"/>
      <c r="S51" s="651"/>
      <c r="T51" s="651"/>
      <c r="U51" s="462"/>
      <c r="V51" s="462"/>
      <c r="W51" s="462"/>
      <c r="X51" s="462"/>
      <c r="Y51" s="462"/>
      <c r="Z51" s="1574">
        <f>Z49+Z50+'2枚目'!Z25:AF25+'3枚目'!Z25:AF25+'4枚目'!Z25:AF25+'5枚目'!Z25:AF25</f>
        <v>0</v>
      </c>
      <c r="AA51" s="1575"/>
      <c r="AB51" s="1575"/>
      <c r="AC51" s="1575"/>
      <c r="AD51" s="1575"/>
      <c r="AE51" s="1575"/>
      <c r="AF51" s="1575"/>
      <c r="AG51" s="10" t="s">
        <v>65</v>
      </c>
      <c r="AH51" s="10"/>
      <c r="AI51" s="10"/>
      <c r="AJ51" s="10"/>
      <c r="AK51" s="475"/>
      <c r="AL51" s="476"/>
      <c r="AM51" s="476"/>
      <c r="AN51" s="476"/>
      <c r="AO51" s="476"/>
      <c r="AP51" s="476"/>
      <c r="AQ51" s="477"/>
      <c r="AR51" s="1574">
        <f>AR49+AR50+'2枚目'!AR25:AX25+'3枚目'!AR25:AX25+'4枚目'!AR25:AX25+'5枚目'!AR25:AX25</f>
        <v>0</v>
      </c>
      <c r="AS51" s="1575"/>
      <c r="AT51" s="1575"/>
      <c r="AU51" s="1575"/>
      <c r="AV51" s="1575"/>
      <c r="AW51" s="1575"/>
      <c r="AX51" s="1575"/>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76">
        <f t="shared" si="0"/>
        <v>0</v>
      </c>
      <c r="DN51" s="1577"/>
      <c r="DO51" s="1577"/>
      <c r="DP51" s="1577"/>
      <c r="DQ51" s="5"/>
      <c r="DR51" s="484" t="s">
        <v>66</v>
      </c>
    </row>
    <row r="52" spans="3:122" ht="12" customHeight="1">
      <c r="C52" s="1169"/>
      <c r="D52" s="1170"/>
      <c r="E52" s="1149" t="s">
        <v>70</v>
      </c>
      <c r="F52" s="777"/>
      <c r="G52" s="777"/>
      <c r="H52" s="778"/>
      <c r="I52" s="1328"/>
      <c r="J52" s="1569"/>
      <c r="K52" s="1569"/>
      <c r="L52" s="1571"/>
      <c r="M52" s="1146"/>
      <c r="N52" s="1562"/>
      <c r="O52" s="1562"/>
      <c r="P52" s="1562"/>
      <c r="Q52" s="1562"/>
      <c r="R52" s="1562"/>
      <c r="S52" s="1566"/>
      <c r="T52" s="1328"/>
      <c r="U52" s="1569"/>
      <c r="V52" s="1569"/>
      <c r="W52" s="1569"/>
      <c r="X52" s="1569"/>
      <c r="Y52" s="1571"/>
      <c r="Z52" s="1073"/>
      <c r="AA52" s="1567"/>
      <c r="AB52" s="1567"/>
      <c r="AC52" s="1567"/>
      <c r="AD52" s="1567"/>
      <c r="AE52" s="1567"/>
      <c r="AF52" s="1567"/>
      <c r="AG52" s="1317" t="s">
        <v>65</v>
      </c>
      <c r="AH52" s="1317"/>
      <c r="AI52" s="1317"/>
      <c r="AJ52" s="1318"/>
      <c r="AK52" s="1334"/>
      <c r="AL52" s="1569"/>
      <c r="AM52" s="1569"/>
      <c r="AN52" s="1569"/>
      <c r="AO52" s="1569"/>
      <c r="AP52" s="1569"/>
      <c r="AQ52" s="1571"/>
      <c r="AR52" s="1073"/>
      <c r="AS52" s="1567"/>
      <c r="AT52" s="1567"/>
      <c r="AU52" s="1567"/>
      <c r="AV52" s="1567"/>
      <c r="AW52" s="1567"/>
      <c r="AX52" s="1567"/>
      <c r="AY52" s="1309" t="s">
        <v>65</v>
      </c>
      <c r="AZ52" s="1310"/>
      <c r="BA52" s="1310"/>
      <c r="BB52" s="1310"/>
      <c r="BC52" s="1311"/>
      <c r="BD52" s="1311"/>
      <c r="BE52" s="1311"/>
      <c r="BF52" s="1311"/>
      <c r="BG52" s="1311"/>
      <c r="BH52" s="1311"/>
      <c r="BI52" s="1311"/>
      <c r="BJ52" s="1311"/>
      <c r="BK52" s="1311"/>
      <c r="BL52" s="1311"/>
      <c r="BM52" s="1311"/>
      <c r="BN52" s="1311"/>
      <c r="BO52" s="1311"/>
      <c r="BP52" s="1311"/>
      <c r="BQ52" s="1311"/>
      <c r="BR52" s="1311"/>
      <c r="BS52" s="1311"/>
      <c r="BT52" s="1311"/>
      <c r="BU52" s="1311"/>
      <c r="BV52" s="1311"/>
      <c r="BW52" s="1311"/>
      <c r="BX52" s="1568"/>
      <c r="BY52" s="1070"/>
      <c r="BZ52" s="1569"/>
      <c r="CA52" s="1569"/>
      <c r="CB52" s="1570"/>
      <c r="CC52" s="1070"/>
      <c r="CD52" s="1569"/>
      <c r="CE52" s="1569"/>
      <c r="CF52" s="1571"/>
      <c r="CG52" s="1146"/>
      <c r="CH52" s="1562"/>
      <c r="CI52" s="1562"/>
      <c r="CJ52" s="1562"/>
      <c r="CK52" s="1562"/>
      <c r="CL52" s="1562"/>
      <c r="CM52" s="1562"/>
      <c r="CN52" s="1562"/>
      <c r="CO52" s="1562"/>
      <c r="CP52" s="1562"/>
      <c r="CQ52" s="1562"/>
      <c r="CR52" s="1562"/>
      <c r="CS52" s="1562"/>
      <c r="CT52" s="1562"/>
      <c r="CU52" s="1562"/>
      <c r="CV52" s="1562"/>
      <c r="CW52" s="1562"/>
      <c r="CX52" s="1562"/>
      <c r="CY52" s="1562"/>
      <c r="CZ52" s="1562"/>
      <c r="DA52" s="1562"/>
      <c r="DB52" s="1562"/>
      <c r="DC52" s="1562"/>
      <c r="DD52" s="1562"/>
      <c r="DE52" s="1562"/>
      <c r="DF52" s="1562"/>
      <c r="DG52" s="1563"/>
      <c r="DH52" s="1094"/>
      <c r="DI52" s="1564"/>
      <c r="DJ52" s="1564"/>
      <c r="DK52" s="1564"/>
      <c r="DL52" s="1565"/>
      <c r="DM52" s="1324">
        <f t="shared" si="0"/>
        <v>0</v>
      </c>
      <c r="DN52" s="1325"/>
      <c r="DO52" s="1325"/>
      <c r="DP52" s="1325"/>
      <c r="DR52" s="127" t="s">
        <v>66</v>
      </c>
    </row>
    <row r="53" spans="3:122" ht="12" customHeight="1">
      <c r="C53" s="1169"/>
      <c r="D53" s="1170"/>
      <c r="E53" s="1362" t="s">
        <v>302</v>
      </c>
      <c r="F53" s="1585"/>
      <c r="G53" s="1585"/>
      <c r="H53" s="1586"/>
      <c r="I53" s="802"/>
      <c r="J53" s="803"/>
      <c r="K53" s="803"/>
      <c r="L53" s="804"/>
      <c r="M53" s="762"/>
      <c r="N53" s="763"/>
      <c r="O53" s="763"/>
      <c r="P53" s="763"/>
      <c r="Q53" s="763"/>
      <c r="R53" s="763"/>
      <c r="S53" s="764"/>
      <c r="T53" s="802"/>
      <c r="U53" s="803"/>
      <c r="V53" s="803"/>
      <c r="W53" s="803"/>
      <c r="X53" s="803"/>
      <c r="Y53" s="804"/>
      <c r="Z53" s="765"/>
      <c r="AA53" s="766"/>
      <c r="AB53" s="766"/>
      <c r="AC53" s="766"/>
      <c r="AD53" s="766"/>
      <c r="AE53" s="766"/>
      <c r="AF53" s="766"/>
      <c r="AG53" s="767" t="s">
        <v>65</v>
      </c>
      <c r="AH53" s="767"/>
      <c r="AI53" s="767"/>
      <c r="AJ53" s="768"/>
      <c r="AK53" s="1331"/>
      <c r="AL53" s="803"/>
      <c r="AM53" s="803"/>
      <c r="AN53" s="803"/>
      <c r="AO53" s="803"/>
      <c r="AP53" s="803"/>
      <c r="AQ53" s="804"/>
      <c r="AR53" s="765"/>
      <c r="AS53" s="766"/>
      <c r="AT53" s="766"/>
      <c r="AU53" s="766"/>
      <c r="AV53" s="766"/>
      <c r="AW53" s="766"/>
      <c r="AX53" s="766"/>
      <c r="AY53" s="1287" t="s">
        <v>65</v>
      </c>
      <c r="AZ53" s="1288"/>
      <c r="BA53" s="1288"/>
      <c r="BB53" s="1288"/>
      <c r="BC53" s="1289"/>
      <c r="BD53" s="1289"/>
      <c r="BE53" s="1289"/>
      <c r="BF53" s="1289"/>
      <c r="BG53" s="1289"/>
      <c r="BH53" s="1289"/>
      <c r="BI53" s="1289"/>
      <c r="BJ53" s="1289"/>
      <c r="BK53" s="1289"/>
      <c r="BL53" s="1289"/>
      <c r="BM53" s="1289"/>
      <c r="BN53" s="1289"/>
      <c r="BO53" s="1289"/>
      <c r="BP53" s="1289"/>
      <c r="BQ53" s="1289"/>
      <c r="BR53" s="1289"/>
      <c r="BS53" s="1289"/>
      <c r="BT53" s="1289"/>
      <c r="BU53" s="1289"/>
      <c r="BV53" s="1289"/>
      <c r="BW53" s="1289"/>
      <c r="BX53" s="1559"/>
      <c r="BY53" s="1065"/>
      <c r="BZ53" s="803"/>
      <c r="CA53" s="803"/>
      <c r="CB53" s="1560"/>
      <c r="CC53" s="1065"/>
      <c r="CD53" s="803"/>
      <c r="CE53" s="803"/>
      <c r="CF53" s="804"/>
      <c r="CG53" s="762"/>
      <c r="CH53" s="763"/>
      <c r="CI53" s="763"/>
      <c r="CJ53" s="763"/>
      <c r="CK53" s="763"/>
      <c r="CL53" s="763"/>
      <c r="CM53" s="763"/>
      <c r="CN53" s="763"/>
      <c r="CO53" s="763"/>
      <c r="CP53" s="763"/>
      <c r="CQ53" s="763"/>
      <c r="CR53" s="763"/>
      <c r="CS53" s="763"/>
      <c r="CT53" s="763"/>
      <c r="CU53" s="763"/>
      <c r="CV53" s="763"/>
      <c r="CW53" s="763"/>
      <c r="CX53" s="763"/>
      <c r="CY53" s="763"/>
      <c r="CZ53" s="763"/>
      <c r="DA53" s="763"/>
      <c r="DB53" s="763"/>
      <c r="DC53" s="763"/>
      <c r="DD53" s="763"/>
      <c r="DE53" s="763"/>
      <c r="DF53" s="763"/>
      <c r="DG53" s="1561"/>
      <c r="DH53" s="1059"/>
      <c r="DI53" s="1557"/>
      <c r="DJ53" s="1557"/>
      <c r="DK53" s="1557"/>
      <c r="DL53" s="1558"/>
      <c r="DM53" s="1572">
        <f t="shared" si="0"/>
        <v>0</v>
      </c>
      <c r="DN53" s="1573"/>
      <c r="DO53" s="1573"/>
      <c r="DP53" s="1573"/>
      <c r="DQ53" s="123"/>
      <c r="DR53" s="124" t="s">
        <v>66</v>
      </c>
    </row>
    <row r="54" spans="3:122" ht="12" customHeight="1" thickBot="1">
      <c r="C54" s="1589"/>
      <c r="D54" s="1590"/>
      <c r="E54" s="205"/>
      <c r="F54" s="205"/>
      <c r="G54" s="205"/>
      <c r="H54" s="712" t="s">
        <v>67</v>
      </c>
      <c r="I54" s="712"/>
      <c r="J54" s="712"/>
      <c r="K54" s="712"/>
      <c r="L54" s="712"/>
      <c r="M54" s="712"/>
      <c r="N54" s="712"/>
      <c r="O54" s="712"/>
      <c r="P54" s="712"/>
      <c r="Q54" s="712"/>
      <c r="R54" s="712"/>
      <c r="S54" s="712"/>
      <c r="T54" s="712"/>
      <c r="U54" s="205"/>
      <c r="V54" s="205"/>
      <c r="W54" s="205"/>
      <c r="X54" s="205"/>
      <c r="Y54" s="205"/>
      <c r="Z54" s="787">
        <f>Z52+Z53+'2枚目'!Z28:AF28+'3枚目'!Z28:AF28+'4枚目'!Z28:AF28+'5枚目'!Z28:AF28</f>
        <v>0</v>
      </c>
      <c r="AA54" s="788"/>
      <c r="AB54" s="788"/>
      <c r="AC54" s="788"/>
      <c r="AD54" s="788"/>
      <c r="AE54" s="788"/>
      <c r="AF54" s="788"/>
      <c r="AG54" s="117" t="s">
        <v>65</v>
      </c>
      <c r="AH54" s="117"/>
      <c r="AI54" s="117"/>
      <c r="AJ54" s="117"/>
      <c r="AK54" s="265"/>
      <c r="AL54" s="266"/>
      <c r="AM54" s="266"/>
      <c r="AN54" s="266"/>
      <c r="AO54" s="266"/>
      <c r="AP54" s="266"/>
      <c r="AQ54" s="267"/>
      <c r="AR54" s="787">
        <f>AR52+AR53+'2枚目'!AR28:AX28+'3枚目'!AR28:AX28+'4枚目'!AR28:AX28+'5枚目'!AR28:AX28</f>
        <v>0</v>
      </c>
      <c r="AS54" s="788"/>
      <c r="AT54" s="788"/>
      <c r="AU54" s="788"/>
      <c r="AV54" s="788"/>
      <c r="AW54" s="788"/>
      <c r="AX54" s="78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83">
        <f t="shared" si="0"/>
        <v>0</v>
      </c>
      <c r="DN54" s="1584"/>
      <c r="DO54" s="1584"/>
      <c r="DP54" s="1584"/>
      <c r="DQ54" s="125"/>
      <c r="DR54" s="126" t="s">
        <v>66</v>
      </c>
    </row>
    <row r="55" spans="3:122" ht="12" customHeight="1" thickTop="1">
      <c r="C55" s="1293" t="s">
        <v>71</v>
      </c>
      <c r="D55" s="1294"/>
      <c r="E55" s="1356" t="s">
        <v>72</v>
      </c>
      <c r="F55" s="806"/>
      <c r="G55" s="806"/>
      <c r="H55" s="807"/>
      <c r="I55" s="799"/>
      <c r="J55" s="800"/>
      <c r="K55" s="800"/>
      <c r="L55" s="801"/>
      <c r="M55" s="209"/>
      <c r="N55" s="209"/>
      <c r="O55" s="209"/>
      <c r="P55" s="209"/>
      <c r="Q55" s="209"/>
      <c r="R55" s="209"/>
      <c r="S55" s="209"/>
      <c r="T55" s="799"/>
      <c r="U55" s="800"/>
      <c r="V55" s="800"/>
      <c r="W55" s="800"/>
      <c r="X55" s="800"/>
      <c r="Y55" s="801"/>
      <c r="Z55" s="797"/>
      <c r="AA55" s="786"/>
      <c r="AB55" s="786"/>
      <c r="AC55" s="786"/>
      <c r="AD55" s="786"/>
      <c r="AE55" s="786"/>
      <c r="AF55" s="786"/>
      <c r="AG55" s="808" t="s">
        <v>251</v>
      </c>
      <c r="AH55" s="808"/>
      <c r="AI55" s="808"/>
      <c r="AJ55" s="809"/>
      <c r="AK55" s="1349"/>
      <c r="AL55" s="800"/>
      <c r="AM55" s="800"/>
      <c r="AN55" s="800"/>
      <c r="AO55" s="800"/>
      <c r="AP55" s="800"/>
      <c r="AQ55" s="801"/>
      <c r="AR55" s="797"/>
      <c r="AS55" s="786"/>
      <c r="AT55" s="786"/>
      <c r="AU55" s="786"/>
      <c r="AV55" s="786"/>
      <c r="AW55" s="786"/>
      <c r="AX55" s="786"/>
      <c r="AY55" s="1350" t="s">
        <v>251</v>
      </c>
      <c r="AZ55" s="1351"/>
      <c r="BA55" s="1351"/>
      <c r="BB55" s="1351"/>
      <c r="BC55" s="1352"/>
      <c r="BD55" s="1352"/>
      <c r="BE55" s="1352"/>
      <c r="BF55" s="1352"/>
      <c r="BG55" s="1352"/>
      <c r="BH55" s="1352"/>
      <c r="BI55" s="1352"/>
      <c r="BJ55" s="1352"/>
      <c r="BK55" s="1352"/>
      <c r="BL55" s="1352"/>
      <c r="BM55" s="1352"/>
      <c r="BN55" s="1352"/>
      <c r="BO55" s="1352"/>
      <c r="BP55" s="1352"/>
      <c r="BQ55" s="1352"/>
      <c r="BR55" s="1352"/>
      <c r="BS55" s="1352"/>
      <c r="BT55" s="1352"/>
      <c r="BU55" s="1352"/>
      <c r="BV55" s="1352"/>
      <c r="BW55" s="1352"/>
      <c r="BX55" s="1581"/>
      <c r="BY55" s="1181"/>
      <c r="BZ55" s="800"/>
      <c r="CA55" s="800"/>
      <c r="CB55" s="1582"/>
      <c r="CC55" s="1181"/>
      <c r="CD55" s="800"/>
      <c r="CE55" s="800"/>
      <c r="CF55" s="801"/>
      <c r="CG55" s="779"/>
      <c r="CH55" s="780"/>
      <c r="CI55" s="780"/>
      <c r="CJ55" s="780"/>
      <c r="CK55" s="780"/>
      <c r="CL55" s="780"/>
      <c r="CM55" s="780"/>
      <c r="CN55" s="780"/>
      <c r="CO55" s="780"/>
      <c r="CP55" s="780"/>
      <c r="CQ55" s="780"/>
      <c r="CR55" s="780"/>
      <c r="CS55" s="780"/>
      <c r="CT55" s="780"/>
      <c r="CU55" s="780"/>
      <c r="CV55" s="780"/>
      <c r="CW55" s="780"/>
      <c r="CX55" s="780"/>
      <c r="CY55" s="780"/>
      <c r="CZ55" s="780"/>
      <c r="DA55" s="780"/>
      <c r="DB55" s="780"/>
      <c r="DC55" s="780"/>
      <c r="DD55" s="780"/>
      <c r="DE55" s="780"/>
      <c r="DF55" s="780"/>
      <c r="DG55" s="1578"/>
      <c r="DH55" s="1184"/>
      <c r="DI55" s="1579"/>
      <c r="DJ55" s="1579"/>
      <c r="DK55" s="1579"/>
      <c r="DL55" s="1580"/>
      <c r="DM55" s="1345">
        <f t="shared" si="0"/>
        <v>0</v>
      </c>
      <c r="DN55" s="1346"/>
      <c r="DO55" s="1346"/>
      <c r="DP55" s="1346"/>
      <c r="DQ55" s="121"/>
      <c r="DR55" s="122" t="s">
        <v>66</v>
      </c>
    </row>
    <row r="56" spans="3:122" ht="12" customHeight="1">
      <c r="C56" s="1169"/>
      <c r="D56" s="1170"/>
      <c r="E56" s="41"/>
      <c r="F56" s="41"/>
      <c r="G56" s="41"/>
      <c r="H56" s="295"/>
      <c r="I56" s="802"/>
      <c r="J56" s="803"/>
      <c r="K56" s="803"/>
      <c r="L56" s="804"/>
      <c r="M56" s="212"/>
      <c r="N56" s="212"/>
      <c r="O56" s="212"/>
      <c r="P56" s="212"/>
      <c r="Q56" s="212"/>
      <c r="R56" s="212"/>
      <c r="S56" s="212"/>
      <c r="T56" s="802"/>
      <c r="U56" s="803"/>
      <c r="V56" s="803"/>
      <c r="W56" s="803"/>
      <c r="X56" s="803"/>
      <c r="Y56" s="804"/>
      <c r="Z56" s="765"/>
      <c r="AA56" s="766"/>
      <c r="AB56" s="766"/>
      <c r="AC56" s="766"/>
      <c r="AD56" s="766"/>
      <c r="AE56" s="766"/>
      <c r="AF56" s="766"/>
      <c r="AG56" s="812" t="s">
        <v>251</v>
      </c>
      <c r="AH56" s="812"/>
      <c r="AI56" s="812"/>
      <c r="AJ56" s="813"/>
      <c r="AK56" s="1331"/>
      <c r="AL56" s="803"/>
      <c r="AM56" s="803"/>
      <c r="AN56" s="803"/>
      <c r="AO56" s="803"/>
      <c r="AP56" s="803"/>
      <c r="AQ56" s="804"/>
      <c r="AR56" s="765"/>
      <c r="AS56" s="766"/>
      <c r="AT56" s="766"/>
      <c r="AU56" s="766"/>
      <c r="AV56" s="766"/>
      <c r="AW56" s="766"/>
      <c r="AX56" s="766"/>
      <c r="AY56" s="1347" t="s">
        <v>251</v>
      </c>
      <c r="AZ56" s="1348"/>
      <c r="BA56" s="1348"/>
      <c r="BB56" s="1348"/>
      <c r="BC56" s="1289"/>
      <c r="BD56" s="1289"/>
      <c r="BE56" s="1289"/>
      <c r="BF56" s="1289"/>
      <c r="BG56" s="1289"/>
      <c r="BH56" s="1289"/>
      <c r="BI56" s="1289"/>
      <c r="BJ56" s="1289"/>
      <c r="BK56" s="1289"/>
      <c r="BL56" s="1289"/>
      <c r="BM56" s="1289"/>
      <c r="BN56" s="1289"/>
      <c r="BO56" s="1289"/>
      <c r="BP56" s="1289"/>
      <c r="BQ56" s="1289"/>
      <c r="BR56" s="1289"/>
      <c r="BS56" s="1289"/>
      <c r="BT56" s="1289"/>
      <c r="BU56" s="1289"/>
      <c r="BV56" s="1289"/>
      <c r="BW56" s="1289"/>
      <c r="BX56" s="1559"/>
      <c r="BY56" s="1065"/>
      <c r="BZ56" s="803"/>
      <c r="CA56" s="803"/>
      <c r="CB56" s="1560"/>
      <c r="CC56" s="1065"/>
      <c r="CD56" s="803"/>
      <c r="CE56" s="803"/>
      <c r="CF56" s="804"/>
      <c r="CG56" s="762"/>
      <c r="CH56" s="763"/>
      <c r="CI56" s="763"/>
      <c r="CJ56" s="763"/>
      <c r="CK56" s="763"/>
      <c r="CL56" s="763"/>
      <c r="CM56" s="763"/>
      <c r="CN56" s="763"/>
      <c r="CO56" s="763"/>
      <c r="CP56" s="763"/>
      <c r="CQ56" s="763"/>
      <c r="CR56" s="763"/>
      <c r="CS56" s="763"/>
      <c r="CT56" s="763"/>
      <c r="CU56" s="763"/>
      <c r="CV56" s="763"/>
      <c r="CW56" s="763"/>
      <c r="CX56" s="763"/>
      <c r="CY56" s="763"/>
      <c r="CZ56" s="763"/>
      <c r="DA56" s="763"/>
      <c r="DB56" s="763"/>
      <c r="DC56" s="763"/>
      <c r="DD56" s="763"/>
      <c r="DE56" s="763"/>
      <c r="DF56" s="763"/>
      <c r="DG56" s="1561"/>
      <c r="DH56" s="1059"/>
      <c r="DI56" s="1557"/>
      <c r="DJ56" s="1557"/>
      <c r="DK56" s="1557"/>
      <c r="DL56" s="1558"/>
      <c r="DM56" s="1572">
        <f t="shared" si="0"/>
        <v>0</v>
      </c>
      <c r="DN56" s="1573"/>
      <c r="DO56" s="1573"/>
      <c r="DP56" s="1573"/>
      <c r="DQ56" s="123"/>
      <c r="DR56" s="124" t="s">
        <v>66</v>
      </c>
    </row>
    <row r="57" spans="3:122" ht="12" customHeight="1">
      <c r="C57" s="1169"/>
      <c r="D57" s="1170"/>
      <c r="E57" s="463"/>
      <c r="F57" s="462"/>
      <c r="G57" s="462"/>
      <c r="H57" s="651" t="s">
        <v>67</v>
      </c>
      <c r="I57" s="651"/>
      <c r="J57" s="651"/>
      <c r="K57" s="651"/>
      <c r="L57" s="651"/>
      <c r="M57" s="651"/>
      <c r="N57" s="651"/>
      <c r="O57" s="651"/>
      <c r="P57" s="651"/>
      <c r="Q57" s="651"/>
      <c r="R57" s="651"/>
      <c r="S57" s="651"/>
      <c r="T57" s="651"/>
      <c r="U57" s="462"/>
      <c r="V57" s="462"/>
      <c r="W57" s="462"/>
      <c r="X57" s="462"/>
      <c r="Y57" s="462"/>
      <c r="Z57" s="1574">
        <f>Z55+Z56+'2枚目'!Z31:AF31+'3枚目'!Z31:AF31+'4枚目'!Z31:AF31+'5枚目'!Z31:AF31</f>
        <v>0</v>
      </c>
      <c r="AA57" s="1575"/>
      <c r="AB57" s="1575"/>
      <c r="AC57" s="1575"/>
      <c r="AD57" s="1575"/>
      <c r="AE57" s="1575"/>
      <c r="AF57" s="1575"/>
      <c r="AG57" s="465" t="s">
        <v>251</v>
      </c>
      <c r="AH57" s="465"/>
      <c r="AI57" s="465"/>
      <c r="AJ57" s="465"/>
      <c r="AK57" s="475"/>
      <c r="AL57" s="476"/>
      <c r="AM57" s="476"/>
      <c r="AN57" s="476"/>
      <c r="AO57" s="476"/>
      <c r="AP57" s="476"/>
      <c r="AQ57" s="477"/>
      <c r="AR57" s="1574">
        <f>AR55+AR56+'2枚目'!AR31:AX31+'3枚目'!AR31:AX31+'4枚目'!AR31:AX31+'5枚目'!AR31:AX31</f>
        <v>0</v>
      </c>
      <c r="AS57" s="1575"/>
      <c r="AT57" s="1575"/>
      <c r="AU57" s="1575"/>
      <c r="AV57" s="1575"/>
      <c r="AW57" s="1575"/>
      <c r="AX57" s="1575"/>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76">
        <f t="shared" si="0"/>
        <v>0</v>
      </c>
      <c r="DN57" s="1577"/>
      <c r="DO57" s="1577"/>
      <c r="DP57" s="1577"/>
      <c r="DQ57" s="5"/>
      <c r="DR57" s="484" t="s">
        <v>66</v>
      </c>
    </row>
    <row r="58" spans="3:122" ht="12" customHeight="1">
      <c r="C58" s="1169"/>
      <c r="D58" s="1170"/>
      <c r="E58" s="680" t="s">
        <v>73</v>
      </c>
      <c r="F58" s="631"/>
      <c r="G58" s="631"/>
      <c r="H58" s="676"/>
      <c r="I58" s="1328"/>
      <c r="J58" s="1569"/>
      <c r="K58" s="1569"/>
      <c r="L58" s="1571"/>
      <c r="M58" s="1146"/>
      <c r="N58" s="1562"/>
      <c r="O58" s="1562"/>
      <c r="P58" s="1562"/>
      <c r="Q58" s="1562"/>
      <c r="R58" s="1562"/>
      <c r="S58" s="1566"/>
      <c r="T58" s="1328"/>
      <c r="U58" s="1569"/>
      <c r="V58" s="1569"/>
      <c r="W58" s="1569"/>
      <c r="X58" s="1569"/>
      <c r="Y58" s="1571"/>
      <c r="Z58" s="1073"/>
      <c r="AA58" s="1567"/>
      <c r="AB58" s="1567"/>
      <c r="AC58" s="1567"/>
      <c r="AD58" s="1567"/>
      <c r="AE58" s="1567"/>
      <c r="AF58" s="1567"/>
      <c r="AG58" s="1343" t="s">
        <v>252</v>
      </c>
      <c r="AH58" s="1343"/>
      <c r="AI58" s="1343"/>
      <c r="AJ58" s="1344"/>
      <c r="AK58" s="1334"/>
      <c r="AL58" s="1569"/>
      <c r="AM58" s="1569"/>
      <c r="AN58" s="1569"/>
      <c r="AO58" s="1569"/>
      <c r="AP58" s="1569"/>
      <c r="AQ58" s="1571"/>
      <c r="AR58" s="1073"/>
      <c r="AS58" s="1567"/>
      <c r="AT58" s="1567"/>
      <c r="AU58" s="1567"/>
      <c r="AV58" s="1567"/>
      <c r="AW58" s="1567"/>
      <c r="AX58" s="1567"/>
      <c r="AY58" s="1341" t="s">
        <v>252</v>
      </c>
      <c r="AZ58" s="1342"/>
      <c r="BA58" s="1342"/>
      <c r="BB58" s="1342"/>
      <c r="BC58" s="1311"/>
      <c r="BD58" s="1311"/>
      <c r="BE58" s="1311"/>
      <c r="BF58" s="1311"/>
      <c r="BG58" s="1311"/>
      <c r="BH58" s="1311"/>
      <c r="BI58" s="1311"/>
      <c r="BJ58" s="1311"/>
      <c r="BK58" s="1311"/>
      <c r="BL58" s="1311"/>
      <c r="BM58" s="1311"/>
      <c r="BN58" s="1311"/>
      <c r="BO58" s="1311"/>
      <c r="BP58" s="1311"/>
      <c r="BQ58" s="1311"/>
      <c r="BR58" s="1311"/>
      <c r="BS58" s="1311"/>
      <c r="BT58" s="1311"/>
      <c r="BU58" s="1311"/>
      <c r="BV58" s="1311"/>
      <c r="BW58" s="1311"/>
      <c r="BX58" s="1568"/>
      <c r="BY58" s="1070"/>
      <c r="BZ58" s="1569"/>
      <c r="CA58" s="1569"/>
      <c r="CB58" s="1570"/>
      <c r="CC58" s="1070"/>
      <c r="CD58" s="1569"/>
      <c r="CE58" s="1569"/>
      <c r="CF58" s="1571"/>
      <c r="CG58" s="1146"/>
      <c r="CH58" s="1562"/>
      <c r="CI58" s="1562"/>
      <c r="CJ58" s="1562"/>
      <c r="CK58" s="1562"/>
      <c r="CL58" s="1562"/>
      <c r="CM58" s="1562"/>
      <c r="CN58" s="1562"/>
      <c r="CO58" s="1562"/>
      <c r="CP58" s="1562"/>
      <c r="CQ58" s="1562"/>
      <c r="CR58" s="1562"/>
      <c r="CS58" s="1562"/>
      <c r="CT58" s="1562"/>
      <c r="CU58" s="1562"/>
      <c r="CV58" s="1562"/>
      <c r="CW58" s="1562"/>
      <c r="CX58" s="1562"/>
      <c r="CY58" s="1562"/>
      <c r="CZ58" s="1562"/>
      <c r="DA58" s="1562"/>
      <c r="DB58" s="1562"/>
      <c r="DC58" s="1562"/>
      <c r="DD58" s="1562"/>
      <c r="DE58" s="1562"/>
      <c r="DF58" s="1562"/>
      <c r="DG58" s="1563"/>
      <c r="DH58" s="1094"/>
      <c r="DI58" s="1564"/>
      <c r="DJ58" s="1564"/>
      <c r="DK58" s="1564"/>
      <c r="DL58" s="1565"/>
      <c r="DM58" s="1324">
        <f t="shared" si="0"/>
        <v>0</v>
      </c>
      <c r="DN58" s="1325"/>
      <c r="DO58" s="1325"/>
      <c r="DP58" s="1325"/>
      <c r="DR58" s="127" t="s">
        <v>66</v>
      </c>
    </row>
    <row r="59" spans="3:122" ht="12" customHeight="1">
      <c r="C59" s="1169"/>
      <c r="D59" s="1170"/>
      <c r="E59" s="41"/>
      <c r="F59" s="41"/>
      <c r="G59" s="41"/>
      <c r="H59" s="295"/>
      <c r="I59" s="802"/>
      <c r="J59" s="803"/>
      <c r="K59" s="803"/>
      <c r="L59" s="804"/>
      <c r="M59" s="762"/>
      <c r="N59" s="763"/>
      <c r="O59" s="763"/>
      <c r="P59" s="763"/>
      <c r="Q59" s="763"/>
      <c r="R59" s="763"/>
      <c r="S59" s="764"/>
      <c r="T59" s="802"/>
      <c r="U59" s="803"/>
      <c r="V59" s="803"/>
      <c r="W59" s="803"/>
      <c r="X59" s="803"/>
      <c r="Y59" s="804"/>
      <c r="Z59" s="765"/>
      <c r="AA59" s="766"/>
      <c r="AB59" s="766"/>
      <c r="AC59" s="766"/>
      <c r="AD59" s="766"/>
      <c r="AE59" s="766"/>
      <c r="AF59" s="766"/>
      <c r="AG59" s="816" t="s">
        <v>252</v>
      </c>
      <c r="AH59" s="816"/>
      <c r="AI59" s="816"/>
      <c r="AJ59" s="817"/>
      <c r="AK59" s="1331"/>
      <c r="AL59" s="803"/>
      <c r="AM59" s="803"/>
      <c r="AN59" s="803"/>
      <c r="AO59" s="803"/>
      <c r="AP59" s="803"/>
      <c r="AQ59" s="804"/>
      <c r="AR59" s="765"/>
      <c r="AS59" s="766"/>
      <c r="AT59" s="766"/>
      <c r="AU59" s="766"/>
      <c r="AV59" s="766"/>
      <c r="AW59" s="766"/>
      <c r="AX59" s="766"/>
      <c r="AY59" s="1339" t="s">
        <v>252</v>
      </c>
      <c r="AZ59" s="1340"/>
      <c r="BA59" s="1340"/>
      <c r="BB59" s="1340"/>
      <c r="BC59" s="1289"/>
      <c r="BD59" s="1289"/>
      <c r="BE59" s="1289"/>
      <c r="BF59" s="1289"/>
      <c r="BG59" s="1289"/>
      <c r="BH59" s="1289"/>
      <c r="BI59" s="1289"/>
      <c r="BJ59" s="1289"/>
      <c r="BK59" s="1289"/>
      <c r="BL59" s="1289"/>
      <c r="BM59" s="1289"/>
      <c r="BN59" s="1289"/>
      <c r="BO59" s="1289"/>
      <c r="BP59" s="1289"/>
      <c r="BQ59" s="1289"/>
      <c r="BR59" s="1289"/>
      <c r="BS59" s="1289"/>
      <c r="BT59" s="1289"/>
      <c r="BU59" s="1289"/>
      <c r="BV59" s="1289"/>
      <c r="BW59" s="1289"/>
      <c r="BX59" s="1559"/>
      <c r="BY59" s="1065"/>
      <c r="BZ59" s="803"/>
      <c r="CA59" s="803"/>
      <c r="CB59" s="1560"/>
      <c r="CC59" s="1065"/>
      <c r="CD59" s="803"/>
      <c r="CE59" s="803"/>
      <c r="CF59" s="804"/>
      <c r="CG59" s="762"/>
      <c r="CH59" s="763"/>
      <c r="CI59" s="763"/>
      <c r="CJ59" s="763"/>
      <c r="CK59" s="763"/>
      <c r="CL59" s="763"/>
      <c r="CM59" s="763"/>
      <c r="CN59" s="763"/>
      <c r="CO59" s="763"/>
      <c r="CP59" s="763"/>
      <c r="CQ59" s="763"/>
      <c r="CR59" s="763"/>
      <c r="CS59" s="763"/>
      <c r="CT59" s="763"/>
      <c r="CU59" s="763"/>
      <c r="CV59" s="763"/>
      <c r="CW59" s="763"/>
      <c r="CX59" s="763"/>
      <c r="CY59" s="763"/>
      <c r="CZ59" s="763"/>
      <c r="DA59" s="763"/>
      <c r="DB59" s="763"/>
      <c r="DC59" s="763"/>
      <c r="DD59" s="763"/>
      <c r="DE59" s="763"/>
      <c r="DF59" s="763"/>
      <c r="DG59" s="1561"/>
      <c r="DH59" s="1059"/>
      <c r="DI59" s="1557"/>
      <c r="DJ59" s="1557"/>
      <c r="DK59" s="1557"/>
      <c r="DL59" s="1558"/>
      <c r="DM59" s="1572">
        <f t="shared" si="0"/>
        <v>0</v>
      </c>
      <c r="DN59" s="1573"/>
      <c r="DO59" s="1573"/>
      <c r="DP59" s="1573"/>
      <c r="DQ59" s="123"/>
      <c r="DR59" s="124" t="s">
        <v>66</v>
      </c>
    </row>
    <row r="60" spans="3:122" ht="12" customHeight="1">
      <c r="C60" s="1169"/>
      <c r="D60" s="1170"/>
      <c r="E60" s="463"/>
      <c r="F60" s="462"/>
      <c r="G60" s="462"/>
      <c r="H60" s="651" t="s">
        <v>67</v>
      </c>
      <c r="I60" s="651"/>
      <c r="J60" s="651"/>
      <c r="K60" s="651"/>
      <c r="L60" s="651"/>
      <c r="M60" s="651"/>
      <c r="N60" s="651"/>
      <c r="O60" s="651"/>
      <c r="P60" s="651"/>
      <c r="Q60" s="651"/>
      <c r="R60" s="651"/>
      <c r="S60" s="651"/>
      <c r="T60" s="651"/>
      <c r="U60" s="462"/>
      <c r="V60" s="462"/>
      <c r="W60" s="462"/>
      <c r="X60" s="462"/>
      <c r="Y60" s="462"/>
      <c r="Z60" s="1574">
        <f>Z58+Z59+'2枚目'!Z34:AF34+'3枚目'!Z34:AF34+'4枚目'!Z34:AF34+'5枚目'!Z34:AF34</f>
        <v>0</v>
      </c>
      <c r="AA60" s="1575"/>
      <c r="AB60" s="1575"/>
      <c r="AC60" s="1575"/>
      <c r="AD60" s="1575"/>
      <c r="AE60" s="1575"/>
      <c r="AF60" s="1575"/>
      <c r="AG60" s="1335" t="s">
        <v>252</v>
      </c>
      <c r="AH60" s="1335"/>
      <c r="AI60" s="1335"/>
      <c r="AJ60" s="1336"/>
      <c r="AK60" s="475"/>
      <c r="AL60" s="476"/>
      <c r="AM60" s="476"/>
      <c r="AN60" s="476"/>
      <c r="AO60" s="476"/>
      <c r="AP60" s="476"/>
      <c r="AQ60" s="477"/>
      <c r="AR60" s="1574">
        <f>AR58+AR59+'2枚目'!AR34:AX34+'3枚目'!AR34:AX34+'4枚目'!AR34:AX34+'5枚目'!AR34:AX34</f>
        <v>0</v>
      </c>
      <c r="AS60" s="1575"/>
      <c r="AT60" s="1575"/>
      <c r="AU60" s="1575"/>
      <c r="AV60" s="1575"/>
      <c r="AW60" s="1575"/>
      <c r="AX60" s="1575"/>
      <c r="AY60" s="1337" t="s">
        <v>252</v>
      </c>
      <c r="AZ60" s="1338"/>
      <c r="BA60" s="1338"/>
      <c r="BB60" s="1338"/>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76">
        <f t="shared" si="0"/>
        <v>0</v>
      </c>
      <c r="DN60" s="1577"/>
      <c r="DO60" s="1577"/>
      <c r="DP60" s="1577"/>
      <c r="DQ60" s="5"/>
      <c r="DR60" s="484" t="s">
        <v>66</v>
      </c>
    </row>
    <row r="61" spans="3:122" ht="12" customHeight="1">
      <c r="C61" s="1169"/>
      <c r="D61" s="1170"/>
      <c r="E61" s="1149" t="s">
        <v>175</v>
      </c>
      <c r="F61" s="777"/>
      <c r="G61" s="777"/>
      <c r="H61" s="778"/>
      <c r="I61" s="1328"/>
      <c r="J61" s="1569"/>
      <c r="K61" s="1569"/>
      <c r="L61" s="1571"/>
      <c r="M61" s="1146"/>
      <c r="N61" s="1562"/>
      <c r="O61" s="1562"/>
      <c r="P61" s="1562"/>
      <c r="Q61" s="1562"/>
      <c r="R61" s="1562"/>
      <c r="S61" s="1566"/>
      <c r="T61" s="1328"/>
      <c r="U61" s="1569"/>
      <c r="V61" s="1569"/>
      <c r="W61" s="1569"/>
      <c r="X61" s="1569"/>
      <c r="Y61" s="1571"/>
      <c r="Z61" s="1073"/>
      <c r="AA61" s="1567"/>
      <c r="AB61" s="1567"/>
      <c r="AC61" s="1567"/>
      <c r="AD61" s="1567"/>
      <c r="AE61" s="1567"/>
      <c r="AF61" s="1567"/>
      <c r="AG61" s="1317" t="s">
        <v>65</v>
      </c>
      <c r="AH61" s="1317"/>
      <c r="AI61" s="1317"/>
      <c r="AJ61" s="1318"/>
      <c r="AK61" s="1334"/>
      <c r="AL61" s="1569"/>
      <c r="AM61" s="1569"/>
      <c r="AN61" s="1569"/>
      <c r="AO61" s="1569"/>
      <c r="AP61" s="1569"/>
      <c r="AQ61" s="1571"/>
      <c r="AR61" s="1073"/>
      <c r="AS61" s="1567"/>
      <c r="AT61" s="1567"/>
      <c r="AU61" s="1567"/>
      <c r="AV61" s="1567"/>
      <c r="AW61" s="1567"/>
      <c r="AX61" s="1567"/>
      <c r="AY61" s="1309" t="s">
        <v>65</v>
      </c>
      <c r="AZ61" s="1310"/>
      <c r="BA61" s="1310"/>
      <c r="BB61" s="1310"/>
      <c r="BC61" s="1311"/>
      <c r="BD61" s="1311"/>
      <c r="BE61" s="1311"/>
      <c r="BF61" s="1311"/>
      <c r="BG61" s="1311"/>
      <c r="BH61" s="1311"/>
      <c r="BI61" s="1311"/>
      <c r="BJ61" s="1311"/>
      <c r="BK61" s="1311"/>
      <c r="BL61" s="1311"/>
      <c r="BM61" s="1311"/>
      <c r="BN61" s="1311"/>
      <c r="BO61" s="1311"/>
      <c r="BP61" s="1311"/>
      <c r="BQ61" s="1311"/>
      <c r="BR61" s="1311"/>
      <c r="BS61" s="1311"/>
      <c r="BT61" s="1311"/>
      <c r="BU61" s="1311"/>
      <c r="BV61" s="1311"/>
      <c r="BW61" s="1311"/>
      <c r="BX61" s="1568"/>
      <c r="BY61" s="1070"/>
      <c r="BZ61" s="1569"/>
      <c r="CA61" s="1569"/>
      <c r="CB61" s="1570"/>
      <c r="CC61" s="1070"/>
      <c r="CD61" s="1569"/>
      <c r="CE61" s="1569"/>
      <c r="CF61" s="1571"/>
      <c r="CG61" s="1146"/>
      <c r="CH61" s="1562"/>
      <c r="CI61" s="1562"/>
      <c r="CJ61" s="1562"/>
      <c r="CK61" s="1562"/>
      <c r="CL61" s="1562"/>
      <c r="CM61" s="1562"/>
      <c r="CN61" s="1562"/>
      <c r="CO61" s="1562"/>
      <c r="CP61" s="1562"/>
      <c r="CQ61" s="1562"/>
      <c r="CR61" s="1562"/>
      <c r="CS61" s="1562"/>
      <c r="CT61" s="1562"/>
      <c r="CU61" s="1562"/>
      <c r="CV61" s="1562"/>
      <c r="CW61" s="1562"/>
      <c r="CX61" s="1562"/>
      <c r="CY61" s="1562"/>
      <c r="CZ61" s="1562"/>
      <c r="DA61" s="1562"/>
      <c r="DB61" s="1562"/>
      <c r="DC61" s="1562"/>
      <c r="DD61" s="1562"/>
      <c r="DE61" s="1562"/>
      <c r="DF61" s="1562"/>
      <c r="DG61" s="1563"/>
      <c r="DH61" s="1094"/>
      <c r="DI61" s="1564"/>
      <c r="DJ61" s="1564"/>
      <c r="DK61" s="1564"/>
      <c r="DL61" s="1565"/>
      <c r="DM61" s="1324">
        <f t="shared" si="0"/>
        <v>0</v>
      </c>
      <c r="DN61" s="1325"/>
      <c r="DO61" s="1325"/>
      <c r="DP61" s="1325"/>
      <c r="DR61" s="127" t="s">
        <v>66</v>
      </c>
    </row>
    <row r="62" spans="3:122" ht="12" customHeight="1">
      <c r="C62" s="1169"/>
      <c r="D62" s="1170"/>
      <c r="E62" s="680" t="s">
        <v>74</v>
      </c>
      <c r="F62" s="631"/>
      <c r="G62" s="631"/>
      <c r="H62" s="676"/>
      <c r="I62" s="802"/>
      <c r="J62" s="803"/>
      <c r="K62" s="803"/>
      <c r="L62" s="804"/>
      <c r="M62" s="762"/>
      <c r="N62" s="763"/>
      <c r="O62" s="763"/>
      <c r="P62" s="763"/>
      <c r="Q62" s="763"/>
      <c r="R62" s="763"/>
      <c r="S62" s="764"/>
      <c r="T62" s="802"/>
      <c r="U62" s="803"/>
      <c r="V62" s="803"/>
      <c r="W62" s="803"/>
      <c r="X62" s="803"/>
      <c r="Y62" s="804"/>
      <c r="Z62" s="765"/>
      <c r="AA62" s="766"/>
      <c r="AB62" s="766"/>
      <c r="AC62" s="766"/>
      <c r="AD62" s="766"/>
      <c r="AE62" s="766"/>
      <c r="AF62" s="766"/>
      <c r="AG62" s="767" t="s">
        <v>65</v>
      </c>
      <c r="AH62" s="767"/>
      <c r="AI62" s="767"/>
      <c r="AJ62" s="768"/>
      <c r="AK62" s="1331"/>
      <c r="AL62" s="803"/>
      <c r="AM62" s="803"/>
      <c r="AN62" s="803"/>
      <c r="AO62" s="803"/>
      <c r="AP62" s="803"/>
      <c r="AQ62" s="804"/>
      <c r="AR62" s="765"/>
      <c r="AS62" s="766"/>
      <c r="AT62" s="766"/>
      <c r="AU62" s="766"/>
      <c r="AV62" s="766"/>
      <c r="AW62" s="766"/>
      <c r="AX62" s="766"/>
      <c r="AY62" s="1287" t="s">
        <v>65</v>
      </c>
      <c r="AZ62" s="1288"/>
      <c r="BA62" s="1288"/>
      <c r="BB62" s="1288"/>
      <c r="BC62" s="1289"/>
      <c r="BD62" s="1289"/>
      <c r="BE62" s="1289"/>
      <c r="BF62" s="1289"/>
      <c r="BG62" s="1289"/>
      <c r="BH62" s="1289"/>
      <c r="BI62" s="1289"/>
      <c r="BJ62" s="1289"/>
      <c r="BK62" s="1289"/>
      <c r="BL62" s="1289"/>
      <c r="BM62" s="1289"/>
      <c r="BN62" s="1289"/>
      <c r="BO62" s="1289"/>
      <c r="BP62" s="1289"/>
      <c r="BQ62" s="1289"/>
      <c r="BR62" s="1289"/>
      <c r="BS62" s="1289"/>
      <c r="BT62" s="1289"/>
      <c r="BU62" s="1289"/>
      <c r="BV62" s="1289"/>
      <c r="BW62" s="1289"/>
      <c r="BX62" s="1559"/>
      <c r="BY62" s="1065"/>
      <c r="BZ62" s="803"/>
      <c r="CA62" s="803"/>
      <c r="CB62" s="1560"/>
      <c r="CC62" s="1065"/>
      <c r="CD62" s="803"/>
      <c r="CE62" s="803"/>
      <c r="CF62" s="804"/>
      <c r="CG62" s="762"/>
      <c r="CH62" s="763"/>
      <c r="CI62" s="763"/>
      <c r="CJ62" s="763"/>
      <c r="CK62" s="763"/>
      <c r="CL62" s="763"/>
      <c r="CM62" s="763"/>
      <c r="CN62" s="763"/>
      <c r="CO62" s="763"/>
      <c r="CP62" s="763"/>
      <c r="CQ62" s="763"/>
      <c r="CR62" s="763"/>
      <c r="CS62" s="763"/>
      <c r="CT62" s="763"/>
      <c r="CU62" s="763"/>
      <c r="CV62" s="763"/>
      <c r="CW62" s="763"/>
      <c r="CX62" s="763"/>
      <c r="CY62" s="763"/>
      <c r="CZ62" s="763"/>
      <c r="DA62" s="763"/>
      <c r="DB62" s="763"/>
      <c r="DC62" s="763"/>
      <c r="DD62" s="763"/>
      <c r="DE62" s="763"/>
      <c r="DF62" s="763"/>
      <c r="DG62" s="1561"/>
      <c r="DH62" s="1059"/>
      <c r="DI62" s="1557"/>
      <c r="DJ62" s="1557"/>
      <c r="DK62" s="1557"/>
      <c r="DL62" s="1558"/>
      <c r="DM62" s="1572">
        <f t="shared" si="0"/>
        <v>0</v>
      </c>
      <c r="DN62" s="1573"/>
      <c r="DO62" s="1573"/>
      <c r="DP62" s="1573"/>
      <c r="DQ62" s="123"/>
      <c r="DR62" s="124" t="s">
        <v>66</v>
      </c>
    </row>
    <row r="63" spans="3:122" ht="12" customHeight="1">
      <c r="C63" s="1169"/>
      <c r="D63" s="1170"/>
      <c r="E63" s="463"/>
      <c r="F63" s="462"/>
      <c r="G63" s="462"/>
      <c r="H63" s="651" t="s">
        <v>67</v>
      </c>
      <c r="I63" s="651"/>
      <c r="J63" s="651"/>
      <c r="K63" s="651"/>
      <c r="L63" s="651"/>
      <c r="M63" s="651"/>
      <c r="N63" s="651"/>
      <c r="O63" s="651"/>
      <c r="P63" s="651"/>
      <c r="Q63" s="651"/>
      <c r="R63" s="651"/>
      <c r="S63" s="651"/>
      <c r="T63" s="651"/>
      <c r="U63" s="462"/>
      <c r="V63" s="462"/>
      <c r="W63" s="462"/>
      <c r="X63" s="462"/>
      <c r="Y63" s="462"/>
      <c r="Z63" s="1574">
        <f>Z61+Z62+'2枚目'!Z37:AF37+'3枚目'!Z37:AF37+'4枚目'!Z37:AF37+'5枚目'!Z37:AF37</f>
        <v>0</v>
      </c>
      <c r="AA63" s="1575"/>
      <c r="AB63" s="1575"/>
      <c r="AC63" s="1575"/>
      <c r="AD63" s="1575"/>
      <c r="AE63" s="1575"/>
      <c r="AF63" s="1575"/>
      <c r="AG63" s="1329" t="s">
        <v>65</v>
      </c>
      <c r="AH63" s="1329"/>
      <c r="AI63" s="1329"/>
      <c r="AJ63" s="1330"/>
      <c r="AK63" s="475"/>
      <c r="AL63" s="476"/>
      <c r="AM63" s="476"/>
      <c r="AN63" s="476"/>
      <c r="AO63" s="476"/>
      <c r="AP63" s="476"/>
      <c r="AQ63" s="477"/>
      <c r="AR63" s="1574">
        <f>AR61+AR62+'2枚目'!AR37:AX37+'3枚目'!AR37:AX37+'4枚目'!AR37:AX37+'5枚目'!AR37:AX37</f>
        <v>0</v>
      </c>
      <c r="AS63" s="1575"/>
      <c r="AT63" s="1575"/>
      <c r="AU63" s="1575"/>
      <c r="AV63" s="1575"/>
      <c r="AW63" s="1575"/>
      <c r="AX63" s="1575"/>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76">
        <f t="shared" si="0"/>
        <v>0</v>
      </c>
      <c r="DN63" s="1577"/>
      <c r="DO63" s="1577"/>
      <c r="DP63" s="1577"/>
      <c r="DQ63" s="5"/>
      <c r="DR63" s="484" t="s">
        <v>66</v>
      </c>
    </row>
    <row r="64" spans="3:122" ht="12" customHeight="1">
      <c r="C64" s="1169"/>
      <c r="D64" s="1170"/>
      <c r="E64" s="1149" t="s">
        <v>176</v>
      </c>
      <c r="F64" s="777"/>
      <c r="G64" s="777"/>
      <c r="H64" s="778"/>
      <c r="I64" s="1328"/>
      <c r="J64" s="1569"/>
      <c r="K64" s="1569"/>
      <c r="L64" s="1571"/>
      <c r="M64" s="1146"/>
      <c r="N64" s="1562"/>
      <c r="O64" s="1562"/>
      <c r="P64" s="1562"/>
      <c r="Q64" s="1562"/>
      <c r="R64" s="1562"/>
      <c r="S64" s="1566"/>
      <c r="T64" s="1328"/>
      <c r="U64" s="1569"/>
      <c r="V64" s="1569"/>
      <c r="W64" s="1569"/>
      <c r="X64" s="1569"/>
      <c r="Y64" s="1571"/>
      <c r="Z64" s="1073"/>
      <c r="AA64" s="1567"/>
      <c r="AB64" s="1567"/>
      <c r="AC64" s="1567"/>
      <c r="AD64" s="1567"/>
      <c r="AE64" s="1567"/>
      <c r="AF64" s="1567"/>
      <c r="AG64" s="1317" t="s">
        <v>65</v>
      </c>
      <c r="AH64" s="1317"/>
      <c r="AI64" s="1317"/>
      <c r="AJ64" s="1318"/>
      <c r="AK64" s="486"/>
      <c r="AL64" s="268"/>
      <c r="AM64" s="268"/>
      <c r="AN64" s="268"/>
      <c r="AO64" s="268"/>
      <c r="AP64" s="268"/>
      <c r="AQ64" s="268"/>
      <c r="AR64" s="1073"/>
      <c r="AS64" s="1567"/>
      <c r="AT64" s="1567"/>
      <c r="AU64" s="1567"/>
      <c r="AV64" s="1567"/>
      <c r="AW64" s="1567"/>
      <c r="AX64" s="1567"/>
      <c r="AY64" s="1309" t="s">
        <v>65</v>
      </c>
      <c r="AZ64" s="1310"/>
      <c r="BA64" s="1310"/>
      <c r="BB64" s="1310"/>
      <c r="BC64" s="1311"/>
      <c r="BD64" s="1311"/>
      <c r="BE64" s="1311"/>
      <c r="BF64" s="1311"/>
      <c r="BG64" s="1311"/>
      <c r="BH64" s="1311"/>
      <c r="BI64" s="1311"/>
      <c r="BJ64" s="1311"/>
      <c r="BK64" s="1311"/>
      <c r="BL64" s="1311"/>
      <c r="BM64" s="1311"/>
      <c r="BN64" s="1311"/>
      <c r="BO64" s="1311"/>
      <c r="BP64" s="1311"/>
      <c r="BQ64" s="1311"/>
      <c r="BR64" s="1311"/>
      <c r="BS64" s="1311"/>
      <c r="BT64" s="1311"/>
      <c r="BU64" s="1311"/>
      <c r="BV64" s="1311"/>
      <c r="BW64" s="1311"/>
      <c r="BX64" s="1568"/>
      <c r="BY64" s="1070"/>
      <c r="BZ64" s="1569"/>
      <c r="CA64" s="1569"/>
      <c r="CB64" s="1570"/>
      <c r="CC64" s="1070"/>
      <c r="CD64" s="1569"/>
      <c r="CE64" s="1569"/>
      <c r="CF64" s="1571"/>
      <c r="CG64" s="1146"/>
      <c r="CH64" s="1562"/>
      <c r="CI64" s="1562"/>
      <c r="CJ64" s="1562"/>
      <c r="CK64" s="1562"/>
      <c r="CL64" s="1562"/>
      <c r="CM64" s="1562"/>
      <c r="CN64" s="1562"/>
      <c r="CO64" s="1562"/>
      <c r="CP64" s="1562"/>
      <c r="CQ64" s="1562"/>
      <c r="CR64" s="1562"/>
      <c r="CS64" s="1562"/>
      <c r="CT64" s="1562"/>
      <c r="CU64" s="1562"/>
      <c r="CV64" s="1562"/>
      <c r="CW64" s="1562"/>
      <c r="CX64" s="1562"/>
      <c r="CY64" s="1562"/>
      <c r="CZ64" s="1562"/>
      <c r="DA64" s="1562"/>
      <c r="DB64" s="1562"/>
      <c r="DC64" s="1562"/>
      <c r="DD64" s="1562"/>
      <c r="DE64" s="1562"/>
      <c r="DF64" s="1562"/>
      <c r="DG64" s="1563"/>
      <c r="DH64" s="1094"/>
      <c r="DI64" s="1564"/>
      <c r="DJ64" s="1564"/>
      <c r="DK64" s="1564"/>
      <c r="DL64" s="1565"/>
      <c r="DM64" s="1324">
        <f t="shared" si="0"/>
        <v>0</v>
      </c>
      <c r="DN64" s="1325"/>
      <c r="DO64" s="1325"/>
      <c r="DP64" s="1325"/>
      <c r="DR64" s="127" t="s">
        <v>66</v>
      </c>
    </row>
    <row r="65" spans="3:122" ht="12" customHeight="1">
      <c r="C65" s="1169"/>
      <c r="D65" s="1170"/>
      <c r="E65" s="41"/>
      <c r="F65" s="41"/>
      <c r="G65" s="41"/>
      <c r="H65" s="295"/>
      <c r="I65" s="802"/>
      <c r="J65" s="803"/>
      <c r="K65" s="803"/>
      <c r="L65" s="804"/>
      <c r="M65" s="762"/>
      <c r="N65" s="763"/>
      <c r="O65" s="763"/>
      <c r="P65" s="763"/>
      <c r="Q65" s="763"/>
      <c r="R65" s="763"/>
      <c r="S65" s="764"/>
      <c r="T65" s="802"/>
      <c r="U65" s="803"/>
      <c r="V65" s="803"/>
      <c r="W65" s="803"/>
      <c r="X65" s="803"/>
      <c r="Y65" s="804"/>
      <c r="Z65" s="765"/>
      <c r="AA65" s="766"/>
      <c r="AB65" s="766"/>
      <c r="AC65" s="766"/>
      <c r="AD65" s="766"/>
      <c r="AE65" s="766"/>
      <c r="AF65" s="766"/>
      <c r="AG65" s="767" t="s">
        <v>65</v>
      </c>
      <c r="AH65" s="767"/>
      <c r="AI65" s="767"/>
      <c r="AJ65" s="768"/>
      <c r="AK65" s="269"/>
      <c r="AL65" s="270"/>
      <c r="AM65" s="270"/>
      <c r="AN65" s="270"/>
      <c r="AO65" s="270"/>
      <c r="AP65" s="270"/>
      <c r="AQ65" s="271"/>
      <c r="AR65" s="765"/>
      <c r="AS65" s="766"/>
      <c r="AT65" s="766"/>
      <c r="AU65" s="766"/>
      <c r="AV65" s="766"/>
      <c r="AW65" s="766"/>
      <c r="AX65" s="766"/>
      <c r="AY65" s="1287" t="s">
        <v>65</v>
      </c>
      <c r="AZ65" s="1288"/>
      <c r="BA65" s="1288"/>
      <c r="BB65" s="1288"/>
      <c r="BC65" s="1289"/>
      <c r="BD65" s="1289"/>
      <c r="BE65" s="1289"/>
      <c r="BF65" s="1289"/>
      <c r="BG65" s="1289"/>
      <c r="BH65" s="1289"/>
      <c r="BI65" s="1289"/>
      <c r="BJ65" s="1289"/>
      <c r="BK65" s="1289"/>
      <c r="BL65" s="1289"/>
      <c r="BM65" s="1289"/>
      <c r="BN65" s="1289"/>
      <c r="BO65" s="1289"/>
      <c r="BP65" s="1289"/>
      <c r="BQ65" s="1289"/>
      <c r="BR65" s="1289"/>
      <c r="BS65" s="1289"/>
      <c r="BT65" s="1289"/>
      <c r="BU65" s="1289"/>
      <c r="BV65" s="1289"/>
      <c r="BW65" s="1289"/>
      <c r="BX65" s="1559"/>
      <c r="BY65" s="1065"/>
      <c r="BZ65" s="803"/>
      <c r="CA65" s="803"/>
      <c r="CB65" s="1560"/>
      <c r="CC65" s="1065"/>
      <c r="CD65" s="803"/>
      <c r="CE65" s="803"/>
      <c r="CF65" s="804"/>
      <c r="CG65" s="762"/>
      <c r="CH65" s="763"/>
      <c r="CI65" s="763"/>
      <c r="CJ65" s="763"/>
      <c r="CK65" s="763"/>
      <c r="CL65" s="763"/>
      <c r="CM65" s="763"/>
      <c r="CN65" s="763"/>
      <c r="CO65" s="763"/>
      <c r="CP65" s="763"/>
      <c r="CQ65" s="763"/>
      <c r="CR65" s="763"/>
      <c r="CS65" s="763"/>
      <c r="CT65" s="763"/>
      <c r="CU65" s="763"/>
      <c r="CV65" s="763"/>
      <c r="CW65" s="763"/>
      <c r="CX65" s="763"/>
      <c r="CY65" s="763"/>
      <c r="CZ65" s="763"/>
      <c r="DA65" s="763"/>
      <c r="DB65" s="763"/>
      <c r="DC65" s="763"/>
      <c r="DD65" s="763"/>
      <c r="DE65" s="763"/>
      <c r="DF65" s="763"/>
      <c r="DG65" s="1561"/>
      <c r="DH65" s="1059"/>
      <c r="DI65" s="1557"/>
      <c r="DJ65" s="1557"/>
      <c r="DK65" s="1557"/>
      <c r="DL65" s="1558"/>
      <c r="DM65" s="1572">
        <f t="shared" si="0"/>
        <v>0</v>
      </c>
      <c r="DN65" s="1573"/>
      <c r="DO65" s="1573"/>
      <c r="DP65" s="1573"/>
      <c r="DQ65" s="123"/>
      <c r="DR65" s="124" t="s">
        <v>66</v>
      </c>
    </row>
    <row r="66" spans="3:122" ht="12" customHeight="1">
      <c r="C66" s="1169"/>
      <c r="D66" s="1170"/>
      <c r="E66" s="463"/>
      <c r="F66" s="462"/>
      <c r="G66" s="462"/>
      <c r="H66" s="651" t="s">
        <v>67</v>
      </c>
      <c r="I66" s="651"/>
      <c r="J66" s="651"/>
      <c r="K66" s="651"/>
      <c r="L66" s="651"/>
      <c r="M66" s="651"/>
      <c r="N66" s="651"/>
      <c r="O66" s="651"/>
      <c r="P66" s="651"/>
      <c r="Q66" s="651"/>
      <c r="R66" s="651"/>
      <c r="S66" s="651"/>
      <c r="T66" s="651"/>
      <c r="U66" s="462"/>
      <c r="V66" s="462"/>
      <c r="W66" s="462"/>
      <c r="X66" s="462"/>
      <c r="Y66" s="462"/>
      <c r="Z66" s="1574">
        <f xml:space="preserve"> Z64+Z65+'2枚目'!Z40:AF40+'3枚目'!Z40:AF40+'4枚目'!Z40:AF40+'5枚目'!Z40:AF40</f>
        <v>0</v>
      </c>
      <c r="AA66" s="1575"/>
      <c r="AB66" s="1575"/>
      <c r="AC66" s="1575"/>
      <c r="AD66" s="1575"/>
      <c r="AE66" s="1575"/>
      <c r="AF66" s="1575"/>
      <c r="AG66" s="5" t="s">
        <v>65</v>
      </c>
      <c r="AH66" s="10"/>
      <c r="AI66" s="10"/>
      <c r="AJ66" s="10"/>
      <c r="AK66" s="475"/>
      <c r="AL66" s="476"/>
      <c r="AM66" s="476"/>
      <c r="AN66" s="476"/>
      <c r="AO66" s="476"/>
      <c r="AP66" s="476"/>
      <c r="AQ66" s="477"/>
      <c r="AR66" s="1574">
        <f>AR64+AR65+'2枚目'!AR40:AX40+'3枚目'!AR40:AX40+'4枚目'!AR40:AX40+'5枚目'!AR40:AX40</f>
        <v>0</v>
      </c>
      <c r="AS66" s="1575"/>
      <c r="AT66" s="1575"/>
      <c r="AU66" s="1575"/>
      <c r="AV66" s="1575"/>
      <c r="AW66" s="1575"/>
      <c r="AX66" s="1575"/>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76">
        <f t="shared" si="0"/>
        <v>0</v>
      </c>
      <c r="DN66" s="1577"/>
      <c r="DO66" s="1577"/>
      <c r="DP66" s="1577"/>
      <c r="DQ66" s="5"/>
      <c r="DR66" s="484" t="s">
        <v>66</v>
      </c>
    </row>
    <row r="67" spans="3:122" ht="12" customHeight="1">
      <c r="C67" s="1169"/>
      <c r="D67" s="1170"/>
      <c r="E67" s="680" t="s">
        <v>253</v>
      </c>
      <c r="F67" s="631"/>
      <c r="G67" s="631"/>
      <c r="H67" s="676"/>
      <c r="I67" s="1146"/>
      <c r="J67" s="1562"/>
      <c r="K67" s="1562"/>
      <c r="L67" s="1566"/>
      <c r="M67" s="1146"/>
      <c r="N67" s="1562"/>
      <c r="O67" s="1562"/>
      <c r="P67" s="1562"/>
      <c r="Q67" s="1562"/>
      <c r="R67" s="1562"/>
      <c r="S67" s="1566"/>
      <c r="T67" s="1146"/>
      <c r="U67" s="1562"/>
      <c r="V67" s="1562"/>
      <c r="W67" s="1562"/>
      <c r="X67" s="1562"/>
      <c r="Y67" s="1566"/>
      <c r="Z67" s="1073"/>
      <c r="AA67" s="1567"/>
      <c r="AB67" s="1567"/>
      <c r="AC67" s="1567"/>
      <c r="AD67" s="1567"/>
      <c r="AE67" s="1567"/>
      <c r="AF67" s="1567"/>
      <c r="AG67" s="1317" t="s">
        <v>65</v>
      </c>
      <c r="AH67" s="1317"/>
      <c r="AI67" s="1317"/>
      <c r="AJ67" s="1318"/>
      <c r="AK67" s="1305"/>
      <c r="AL67" s="1562"/>
      <c r="AM67" s="1562"/>
      <c r="AN67" s="1562"/>
      <c r="AO67" s="1562"/>
      <c r="AP67" s="1562"/>
      <c r="AQ67" s="1566"/>
      <c r="AR67" s="1073"/>
      <c r="AS67" s="1567"/>
      <c r="AT67" s="1567"/>
      <c r="AU67" s="1567"/>
      <c r="AV67" s="1567"/>
      <c r="AW67" s="1567"/>
      <c r="AX67" s="1567"/>
      <c r="AY67" s="1309" t="s">
        <v>65</v>
      </c>
      <c r="AZ67" s="1310"/>
      <c r="BA67" s="1310"/>
      <c r="BB67" s="1310"/>
      <c r="BC67" s="1311"/>
      <c r="BD67" s="1311"/>
      <c r="BE67" s="1311"/>
      <c r="BF67" s="1311"/>
      <c r="BG67" s="1311"/>
      <c r="BH67" s="1311"/>
      <c r="BI67" s="1311"/>
      <c r="BJ67" s="1311"/>
      <c r="BK67" s="1311"/>
      <c r="BL67" s="1311"/>
      <c r="BM67" s="1311"/>
      <c r="BN67" s="1311"/>
      <c r="BO67" s="1311"/>
      <c r="BP67" s="1311"/>
      <c r="BQ67" s="1311"/>
      <c r="BR67" s="1311"/>
      <c r="BS67" s="1311"/>
      <c r="BT67" s="1311"/>
      <c r="BU67" s="1311"/>
      <c r="BV67" s="1311"/>
      <c r="BW67" s="1311"/>
      <c r="BX67" s="1568"/>
      <c r="BY67" s="1070"/>
      <c r="BZ67" s="1569"/>
      <c r="CA67" s="1569"/>
      <c r="CB67" s="1570"/>
      <c r="CC67" s="1070"/>
      <c r="CD67" s="1569"/>
      <c r="CE67" s="1569"/>
      <c r="CF67" s="1571"/>
      <c r="CG67" s="1146"/>
      <c r="CH67" s="1562"/>
      <c r="CI67" s="1562"/>
      <c r="CJ67" s="1562"/>
      <c r="CK67" s="1562"/>
      <c r="CL67" s="1562"/>
      <c r="CM67" s="1562"/>
      <c r="CN67" s="1562"/>
      <c r="CO67" s="1562"/>
      <c r="CP67" s="1562"/>
      <c r="CQ67" s="1562"/>
      <c r="CR67" s="1562"/>
      <c r="CS67" s="1562"/>
      <c r="CT67" s="1562"/>
      <c r="CU67" s="1562"/>
      <c r="CV67" s="1562"/>
      <c r="CW67" s="1562"/>
      <c r="CX67" s="1562"/>
      <c r="CY67" s="1562"/>
      <c r="CZ67" s="1562"/>
      <c r="DA67" s="1562"/>
      <c r="DB67" s="1562"/>
      <c r="DC67" s="1562"/>
      <c r="DD67" s="1562"/>
      <c r="DE67" s="1562"/>
      <c r="DF67" s="1562"/>
      <c r="DG67" s="1563"/>
      <c r="DH67" s="1094"/>
      <c r="DI67" s="1564"/>
      <c r="DJ67" s="1564"/>
      <c r="DK67" s="1564"/>
      <c r="DL67" s="1565"/>
      <c r="DM67" s="1299">
        <f>IFERROR(AR67*100/Z67,0)</f>
        <v>0</v>
      </c>
      <c r="DN67" s="1300"/>
      <c r="DO67" s="1300"/>
      <c r="DP67" s="1300"/>
      <c r="DR67" s="127" t="s">
        <v>66</v>
      </c>
    </row>
    <row r="68" spans="3:122" ht="12" customHeight="1">
      <c r="C68" s="1169"/>
      <c r="D68" s="1170"/>
      <c r="E68" s="1149" t="s">
        <v>177</v>
      </c>
      <c r="F68" s="777"/>
      <c r="G68" s="777"/>
      <c r="H68" s="778"/>
      <c r="I68" s="762"/>
      <c r="J68" s="763"/>
      <c r="K68" s="763"/>
      <c r="L68" s="764"/>
      <c r="M68" s="762"/>
      <c r="N68" s="763"/>
      <c r="O68" s="763"/>
      <c r="P68" s="763"/>
      <c r="Q68" s="763"/>
      <c r="R68" s="763"/>
      <c r="S68" s="764"/>
      <c r="T68" s="762"/>
      <c r="U68" s="763"/>
      <c r="V68" s="763"/>
      <c r="W68" s="763"/>
      <c r="X68" s="763"/>
      <c r="Y68" s="764"/>
      <c r="Z68" s="765"/>
      <c r="AA68" s="766"/>
      <c r="AB68" s="766"/>
      <c r="AC68" s="766"/>
      <c r="AD68" s="766"/>
      <c r="AE68" s="766"/>
      <c r="AF68" s="766"/>
      <c r="AG68" s="767" t="s">
        <v>65</v>
      </c>
      <c r="AH68" s="767"/>
      <c r="AI68" s="767"/>
      <c r="AJ68" s="768"/>
      <c r="AK68" s="1304"/>
      <c r="AL68" s="763"/>
      <c r="AM68" s="763"/>
      <c r="AN68" s="763"/>
      <c r="AO68" s="763"/>
      <c r="AP68" s="763"/>
      <c r="AQ68" s="764"/>
      <c r="AR68" s="765"/>
      <c r="AS68" s="766"/>
      <c r="AT68" s="766"/>
      <c r="AU68" s="766"/>
      <c r="AV68" s="766"/>
      <c r="AW68" s="766"/>
      <c r="AX68" s="766"/>
      <c r="AY68" s="1287" t="s">
        <v>65</v>
      </c>
      <c r="AZ68" s="1288"/>
      <c r="BA68" s="1288"/>
      <c r="BB68" s="1288"/>
      <c r="BC68" s="1289"/>
      <c r="BD68" s="1289"/>
      <c r="BE68" s="1289"/>
      <c r="BF68" s="1289"/>
      <c r="BG68" s="1289"/>
      <c r="BH68" s="1289"/>
      <c r="BI68" s="1289"/>
      <c r="BJ68" s="1289"/>
      <c r="BK68" s="1289"/>
      <c r="BL68" s="1289"/>
      <c r="BM68" s="1289"/>
      <c r="BN68" s="1289"/>
      <c r="BO68" s="1289"/>
      <c r="BP68" s="1289"/>
      <c r="BQ68" s="1289"/>
      <c r="BR68" s="1289"/>
      <c r="BS68" s="1289"/>
      <c r="BT68" s="1289"/>
      <c r="BU68" s="1289"/>
      <c r="BV68" s="1289"/>
      <c r="BW68" s="1289"/>
      <c r="BX68" s="1559"/>
      <c r="BY68" s="1065"/>
      <c r="BZ68" s="803"/>
      <c r="CA68" s="803"/>
      <c r="CB68" s="1560"/>
      <c r="CC68" s="1065"/>
      <c r="CD68" s="803"/>
      <c r="CE68" s="803"/>
      <c r="CF68" s="804"/>
      <c r="CG68" s="762"/>
      <c r="CH68" s="763"/>
      <c r="CI68" s="763"/>
      <c r="CJ68" s="763"/>
      <c r="CK68" s="763"/>
      <c r="CL68" s="763"/>
      <c r="CM68" s="763"/>
      <c r="CN68" s="763"/>
      <c r="CO68" s="763"/>
      <c r="CP68" s="763"/>
      <c r="CQ68" s="763"/>
      <c r="CR68" s="763"/>
      <c r="CS68" s="763"/>
      <c r="CT68" s="763"/>
      <c r="CU68" s="763"/>
      <c r="CV68" s="763"/>
      <c r="CW68" s="763"/>
      <c r="CX68" s="763"/>
      <c r="CY68" s="763"/>
      <c r="CZ68" s="763"/>
      <c r="DA68" s="763"/>
      <c r="DB68" s="763"/>
      <c r="DC68" s="763"/>
      <c r="DD68" s="763"/>
      <c r="DE68" s="763"/>
      <c r="DF68" s="763"/>
      <c r="DG68" s="1561"/>
      <c r="DH68" s="1059"/>
      <c r="DI68" s="1557"/>
      <c r="DJ68" s="1557"/>
      <c r="DK68" s="1557"/>
      <c r="DL68" s="1558"/>
      <c r="DM68" s="1278">
        <f>IFERROR(AR68*100/Z68,0)</f>
        <v>0</v>
      </c>
      <c r="DN68" s="1279"/>
      <c r="DO68" s="1279"/>
      <c r="DP68" s="1279"/>
      <c r="DQ68" s="123"/>
      <c r="DR68" s="124" t="s">
        <v>66</v>
      </c>
    </row>
    <row r="69" spans="3:122" ht="12" customHeight="1" thickBot="1">
      <c r="C69" s="1295"/>
      <c r="D69" s="1296"/>
      <c r="E69" s="128"/>
      <c r="F69" s="128"/>
      <c r="G69" s="128"/>
      <c r="H69" s="128"/>
      <c r="I69" s="1280" t="s">
        <v>67</v>
      </c>
      <c r="J69" s="1280"/>
      <c r="K69" s="1280"/>
      <c r="L69" s="1280"/>
      <c r="M69" s="1280"/>
      <c r="N69" s="1280"/>
      <c r="O69" s="1280"/>
      <c r="P69" s="1280"/>
      <c r="Q69" s="1280"/>
      <c r="R69" s="1280"/>
      <c r="S69" s="1280"/>
      <c r="T69" s="129"/>
      <c r="U69" s="260"/>
      <c r="V69" s="260"/>
      <c r="W69" s="260"/>
      <c r="X69" s="260"/>
      <c r="Y69" s="260"/>
      <c r="Z69" s="820">
        <f>Z67+Z68+'2枚目'!Z43:AF43+'3枚目'!Z43:AF43+'4枚目'!Z43:AF43+'5枚目'!Z43:AF43</f>
        <v>0</v>
      </c>
      <c r="AA69" s="821"/>
      <c r="AB69" s="821"/>
      <c r="AC69" s="821"/>
      <c r="AD69" s="821"/>
      <c r="AE69" s="821"/>
      <c r="AF69" s="821"/>
      <c r="AG69" s="90" t="s">
        <v>65</v>
      </c>
      <c r="AH69" s="90"/>
      <c r="AI69" s="90"/>
      <c r="AJ69" s="90"/>
      <c r="AK69" s="130"/>
      <c r="AL69" s="131"/>
      <c r="AM69" s="131"/>
      <c r="AN69" s="131"/>
      <c r="AO69" s="131"/>
      <c r="AP69" s="131"/>
      <c r="AQ69" s="132"/>
      <c r="AR69" s="820">
        <f>AR67+AR68+'2枚目'!AR43:AX43+'3枚目'!AR43:AX43+'4枚目'!AR43:AX43+'5枚目'!AR43:AX43</f>
        <v>0</v>
      </c>
      <c r="AS69" s="821"/>
      <c r="AT69" s="821"/>
      <c r="AU69" s="821"/>
      <c r="AV69" s="821"/>
      <c r="AW69" s="821"/>
      <c r="AX69" s="821"/>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83">
        <f>IFERROR(AR69*100/Z69,0)</f>
        <v>0</v>
      </c>
      <c r="DN69" s="1284"/>
      <c r="DO69" s="1284"/>
      <c r="DP69" s="1284"/>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13614</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13615</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58" t="s">
        <v>121</v>
      </c>
      <c r="DE106" s="1259"/>
      <c r="DF106" s="1259"/>
      <c r="DG106" s="1259"/>
      <c r="DH106" s="1259"/>
      <c r="DI106" s="1259"/>
      <c r="DJ106" s="1259"/>
      <c r="DK106" s="1259"/>
      <c r="DL106" s="1259"/>
      <c r="DM106" s="1260"/>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61"/>
      <c r="DE107" s="1262"/>
      <c r="DF107" s="1262"/>
      <c r="DG107" s="1262"/>
      <c r="DH107" s="1262"/>
      <c r="DI107" s="1262"/>
      <c r="DJ107" s="1262"/>
      <c r="DK107" s="1262"/>
      <c r="DL107" s="1262"/>
      <c r="DM107" s="1263"/>
    </row>
    <row r="108" spans="3:117" ht="18" thickTop="1">
      <c r="C108" s="46"/>
      <c r="AR108" s="41"/>
      <c r="AS108" s="41"/>
      <c r="AT108" s="41"/>
      <c r="AU108" s="41"/>
      <c r="AV108" s="41"/>
      <c r="AW108" s="41"/>
      <c r="AX108" s="41"/>
      <c r="AY108" s="41"/>
      <c r="AZ108" s="41"/>
    </row>
    <row r="109" spans="3:117" ht="17.25">
      <c r="C109" s="46" t="s">
        <v>264</v>
      </c>
      <c r="BG109" s="750"/>
      <c r="BH109" s="1264"/>
      <c r="BI109" s="1264"/>
      <c r="BJ109" s="1264"/>
      <c r="BK109" s="1264"/>
      <c r="BL109" s="1264"/>
      <c r="BM109" s="1264"/>
      <c r="BN109" s="1264"/>
      <c r="BO109" s="1264"/>
      <c r="BP109" s="1264"/>
      <c r="BQ109" s="1264"/>
      <c r="BR109" s="1264"/>
      <c r="BS109" s="1264"/>
      <c r="BT109" s="1264"/>
      <c r="BU109" s="1264"/>
      <c r="BV109" s="1264"/>
      <c r="BW109" s="1264"/>
      <c r="BX109" s="1264"/>
      <c r="BY109" s="1264"/>
    </row>
    <row r="110" spans="3:117" ht="8.1" customHeight="1">
      <c r="BG110" s="1264"/>
      <c r="BH110" s="1264"/>
      <c r="BI110" s="1264"/>
      <c r="BJ110" s="1264"/>
      <c r="BK110" s="1264"/>
      <c r="BL110" s="1264"/>
      <c r="BM110" s="1264"/>
      <c r="BN110" s="1264"/>
      <c r="BO110" s="1264"/>
      <c r="BP110" s="1264"/>
      <c r="BQ110" s="1264"/>
      <c r="BR110" s="1264"/>
      <c r="BS110" s="1264"/>
      <c r="BT110" s="1264"/>
      <c r="BU110" s="1264"/>
      <c r="BV110" s="1264"/>
      <c r="BW110" s="1264"/>
      <c r="BX110" s="1264"/>
      <c r="BY110" s="1264"/>
    </row>
    <row r="111" spans="3:117" ht="8.1" customHeight="1" thickBot="1">
      <c r="BG111" s="1265"/>
      <c r="BH111" s="1265"/>
      <c r="BI111" s="1265"/>
      <c r="BJ111" s="1265"/>
      <c r="BK111" s="1265"/>
      <c r="BL111" s="1265"/>
      <c r="BM111" s="1265"/>
      <c r="BN111" s="1265"/>
      <c r="BO111" s="1265"/>
      <c r="BP111" s="1265"/>
      <c r="BQ111" s="1265"/>
      <c r="BR111" s="1265"/>
      <c r="BS111" s="1265"/>
      <c r="BT111" s="1265"/>
      <c r="BU111" s="1265"/>
      <c r="BV111" s="1265"/>
      <c r="BW111" s="1265"/>
      <c r="BX111" s="1265"/>
      <c r="BY111" s="1265"/>
    </row>
    <row r="112" spans="3:117" ht="12" customHeight="1">
      <c r="C112" s="845" t="s">
        <v>124</v>
      </c>
      <c r="D112" s="1266"/>
      <c r="E112" s="1266"/>
      <c r="F112" s="1266"/>
      <c r="G112" s="1266"/>
      <c r="H112" s="1266"/>
      <c r="I112" s="1267"/>
      <c r="J112" s="848" t="s">
        <v>125</v>
      </c>
      <c r="K112" s="849"/>
      <c r="L112" s="849"/>
      <c r="M112" s="849"/>
      <c r="N112" s="849"/>
      <c r="O112" s="850"/>
      <c r="P112" s="1268" t="s">
        <v>126</v>
      </c>
      <c r="Q112" s="1269"/>
      <c r="R112" s="1269"/>
      <c r="S112" s="1269"/>
      <c r="T112" s="1269"/>
      <c r="U112" s="1269"/>
      <c r="V112" s="1269"/>
      <c r="W112" s="1269"/>
      <c r="X112" s="1269"/>
      <c r="Y112" s="1269"/>
      <c r="Z112" s="1269"/>
      <c r="AA112" s="1269"/>
      <c r="AB112" s="1269"/>
      <c r="AC112" s="1269"/>
      <c r="AD112" s="1269"/>
      <c r="AE112" s="1269"/>
      <c r="AF112" s="1269"/>
      <c r="AG112" s="1269"/>
      <c r="AH112" s="1269"/>
      <c r="AI112" s="1269"/>
      <c r="AJ112" s="1270"/>
      <c r="AK112" s="861" t="s">
        <v>265</v>
      </c>
      <c r="AL112" s="862"/>
      <c r="AM112" s="862"/>
      <c r="AN112" s="862"/>
      <c r="AO112" s="862"/>
      <c r="AP112" s="862"/>
      <c r="AQ112" s="862"/>
      <c r="AR112" s="862"/>
      <c r="AS112" s="862"/>
      <c r="AT112" s="862"/>
      <c r="AU112" s="862"/>
      <c r="AV112" s="862"/>
      <c r="AW112" s="862"/>
      <c r="AX112" s="862"/>
      <c r="AY112" s="862"/>
      <c r="AZ112" s="862"/>
      <c r="BA112" s="862"/>
      <c r="BB112" s="862"/>
      <c r="BC112" s="862"/>
      <c r="BD112" s="862"/>
      <c r="BE112" s="862"/>
      <c r="BF112" s="862"/>
      <c r="BG112" s="862"/>
      <c r="BH112" s="862"/>
      <c r="BI112" s="862"/>
      <c r="BJ112" s="862"/>
      <c r="BK112" s="862"/>
      <c r="BL112" s="862"/>
      <c r="BM112" s="862"/>
      <c r="BN112" s="862"/>
      <c r="BO112" s="862"/>
      <c r="BP112" s="862"/>
      <c r="BQ112" s="862"/>
      <c r="BR112" s="862"/>
      <c r="BS112" s="862"/>
      <c r="BT112" s="862"/>
      <c r="BU112" s="862"/>
      <c r="BV112" s="862"/>
      <c r="BW112" s="862"/>
      <c r="BX112" s="862"/>
      <c r="BY112" s="862"/>
      <c r="BZ112" s="862"/>
      <c r="CA112" s="862"/>
      <c r="CB112" s="862"/>
      <c r="CC112" s="862"/>
      <c r="CD112" s="862"/>
      <c r="CE112" s="862"/>
      <c r="CF112" s="862"/>
      <c r="CG112" s="862"/>
      <c r="CH112" s="862"/>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67" t="s">
        <v>299</v>
      </c>
      <c r="DI112" s="846"/>
      <c r="DJ112" s="846"/>
      <c r="DK112" s="846"/>
      <c r="DL112" s="846"/>
      <c r="DM112" s="1271"/>
    </row>
    <row r="113" spans="3:124" ht="8.1" customHeight="1">
      <c r="C113" s="710" t="s">
        <v>127</v>
      </c>
      <c r="D113" s="718"/>
      <c r="E113" s="718"/>
      <c r="F113" s="718"/>
      <c r="G113" s="718"/>
      <c r="H113" s="718"/>
      <c r="I113" s="1223"/>
      <c r="J113" s="851"/>
      <c r="K113" s="852"/>
      <c r="L113" s="852"/>
      <c r="M113" s="852"/>
      <c r="N113" s="852"/>
      <c r="O113" s="853"/>
      <c r="P113" s="714" t="s">
        <v>128</v>
      </c>
      <c r="Q113" s="827"/>
      <c r="R113" s="827"/>
      <c r="S113" s="827"/>
      <c r="T113" s="827"/>
      <c r="U113" s="827"/>
      <c r="V113" s="827"/>
      <c r="W113" s="827"/>
      <c r="X113" s="827"/>
      <c r="Y113" s="827"/>
      <c r="Z113" s="827"/>
      <c r="AA113" s="827"/>
      <c r="AB113" s="1272"/>
      <c r="AC113" s="660" t="s">
        <v>129</v>
      </c>
      <c r="AD113" s="827"/>
      <c r="AE113" s="827"/>
      <c r="AF113" s="827"/>
      <c r="AG113" s="827"/>
      <c r="AH113" s="827"/>
      <c r="AI113" s="827"/>
      <c r="AJ113" s="1275"/>
      <c r="AK113" s="864"/>
      <c r="AL113" s="865"/>
      <c r="AM113" s="865"/>
      <c r="AN113" s="865"/>
      <c r="AO113" s="865"/>
      <c r="AP113" s="865"/>
      <c r="AQ113" s="865"/>
      <c r="AR113" s="865"/>
      <c r="AS113" s="865"/>
      <c r="AT113" s="865"/>
      <c r="AU113" s="865"/>
      <c r="AV113" s="865"/>
      <c r="AW113" s="865"/>
      <c r="AX113" s="865"/>
      <c r="AY113" s="865"/>
      <c r="AZ113" s="865"/>
      <c r="BA113" s="865"/>
      <c r="BB113" s="865"/>
      <c r="BC113" s="865"/>
      <c r="BD113" s="865"/>
      <c r="BE113" s="865"/>
      <c r="BF113" s="865"/>
      <c r="BG113" s="865"/>
      <c r="BH113" s="865"/>
      <c r="BI113" s="865"/>
      <c r="BJ113" s="865"/>
      <c r="BK113" s="865"/>
      <c r="BL113" s="865"/>
      <c r="BM113" s="865"/>
      <c r="BN113" s="865"/>
      <c r="BO113" s="865"/>
      <c r="BP113" s="865"/>
      <c r="BQ113" s="865"/>
      <c r="BR113" s="865"/>
      <c r="BS113" s="865"/>
      <c r="BT113" s="865"/>
      <c r="BU113" s="865"/>
      <c r="BV113" s="865"/>
      <c r="BW113" s="865"/>
      <c r="BX113" s="865"/>
      <c r="BY113" s="865"/>
      <c r="BZ113" s="865"/>
      <c r="CA113" s="865"/>
      <c r="CB113" s="865"/>
      <c r="CC113" s="865"/>
      <c r="CD113" s="865"/>
      <c r="CE113" s="865"/>
      <c r="CF113" s="865"/>
      <c r="CG113" s="865"/>
      <c r="CH113" s="865"/>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80"/>
      <c r="DI113" s="631"/>
      <c r="DJ113" s="631"/>
      <c r="DK113" s="631"/>
      <c r="DL113" s="631"/>
      <c r="DM113" s="875"/>
    </row>
    <row r="114" spans="3:124" ht="8.1" customHeight="1">
      <c r="C114" s="105"/>
      <c r="I114" s="8"/>
      <c r="J114" s="1"/>
      <c r="O114" s="144"/>
      <c r="P114" s="1273"/>
      <c r="Q114" s="727"/>
      <c r="R114" s="727"/>
      <c r="S114" s="727"/>
      <c r="T114" s="727"/>
      <c r="U114" s="727"/>
      <c r="V114" s="727"/>
      <c r="W114" s="727"/>
      <c r="X114" s="727"/>
      <c r="Y114" s="727"/>
      <c r="Z114" s="727"/>
      <c r="AA114" s="727"/>
      <c r="AB114" s="1274"/>
      <c r="AC114" s="1276"/>
      <c r="AD114" s="727"/>
      <c r="AE114" s="727"/>
      <c r="AF114" s="727"/>
      <c r="AG114" s="727"/>
      <c r="AH114" s="727"/>
      <c r="AI114" s="727"/>
      <c r="AJ114" s="1277"/>
      <c r="AK114" s="871" t="s">
        <v>218</v>
      </c>
      <c r="AL114" s="827"/>
      <c r="AM114" s="827"/>
      <c r="AN114" s="827"/>
      <c r="AO114" s="827"/>
      <c r="AP114" s="827"/>
      <c r="AQ114" s="827"/>
      <c r="AR114" s="827"/>
      <c r="AS114" s="827"/>
      <c r="AT114" s="827"/>
      <c r="AU114" s="827"/>
      <c r="AV114" s="827"/>
      <c r="AW114" s="827"/>
      <c r="AX114" s="827"/>
      <c r="AY114" s="827"/>
      <c r="AZ114" s="827"/>
      <c r="BA114" s="827"/>
      <c r="BB114" s="45"/>
      <c r="BC114" s="45"/>
      <c r="BD114" s="45"/>
      <c r="BE114" s="45"/>
      <c r="BF114" s="145"/>
      <c r="BG114" s="45"/>
      <c r="BH114" s="45"/>
      <c r="BI114" s="45"/>
      <c r="BJ114" s="45"/>
      <c r="BK114" s="1244" t="s">
        <v>296</v>
      </c>
      <c r="BL114" s="1245"/>
      <c r="BM114" s="1245"/>
      <c r="BN114" s="1245"/>
      <c r="BO114" s="1245"/>
      <c r="BP114" s="1245"/>
      <c r="BQ114" s="1245"/>
      <c r="BR114" s="1245"/>
      <c r="BS114" s="1245"/>
      <c r="BT114" s="1245"/>
      <c r="BU114" s="1245"/>
      <c r="BV114" s="1245"/>
      <c r="BX114" s="45"/>
      <c r="BY114" s="45"/>
      <c r="BZ114" s="45"/>
      <c r="CA114" s="45"/>
      <c r="CB114" s="45"/>
      <c r="CC114" s="45"/>
      <c r="CD114" s="45"/>
      <c r="CE114" s="45"/>
      <c r="CF114" s="45"/>
      <c r="CG114" s="146"/>
      <c r="CH114" s="145"/>
      <c r="CI114" s="1248" t="s">
        <v>297</v>
      </c>
      <c r="CJ114" s="1249"/>
      <c r="CK114" s="1250"/>
      <c r="CL114" s="737" t="s">
        <v>266</v>
      </c>
      <c r="CM114" s="827"/>
      <c r="CN114" s="827"/>
      <c r="CO114" s="827"/>
      <c r="CP114" s="827"/>
      <c r="CQ114" s="827"/>
      <c r="CR114" s="827"/>
      <c r="CS114" s="827"/>
      <c r="CT114" s="827"/>
      <c r="CU114" s="827"/>
      <c r="CV114" s="827"/>
      <c r="CW114" s="45"/>
      <c r="CX114" s="45"/>
      <c r="CY114" s="45"/>
      <c r="CZ114" s="45"/>
      <c r="DA114" s="45"/>
      <c r="DB114" s="7"/>
      <c r="DC114" s="826" t="s">
        <v>300</v>
      </c>
      <c r="DD114" s="648"/>
      <c r="DE114" s="648"/>
      <c r="DF114" s="648"/>
      <c r="DG114" s="649"/>
      <c r="DH114" s="680"/>
      <c r="DI114" s="631"/>
      <c r="DJ114" s="631"/>
      <c r="DK114" s="631"/>
      <c r="DL114" s="631"/>
      <c r="DM114" s="875"/>
    </row>
    <row r="115" spans="3:124" ht="5.0999999999999996" customHeight="1">
      <c r="C115" s="105"/>
      <c r="E115" s="826" t="s">
        <v>291</v>
      </c>
      <c r="F115" s="648"/>
      <c r="G115" s="648"/>
      <c r="H115" s="648"/>
      <c r="I115" s="649"/>
      <c r="J115" s="687" t="s">
        <v>292</v>
      </c>
      <c r="K115" s="631"/>
      <c r="L115" s="631"/>
      <c r="M115" s="631"/>
      <c r="N115" s="631"/>
      <c r="O115" s="877"/>
      <c r="P115" s="1210" t="s">
        <v>293</v>
      </c>
      <c r="Q115" s="648"/>
      <c r="R115" s="649"/>
      <c r="S115" s="1213" t="s">
        <v>267</v>
      </c>
      <c r="T115" s="834"/>
      <c r="U115" s="834"/>
      <c r="V115" s="834"/>
      <c r="W115" s="834"/>
      <c r="X115" s="45"/>
      <c r="Y115" s="45"/>
      <c r="Z115" s="45"/>
      <c r="AA115" s="45"/>
      <c r="AB115" s="7"/>
      <c r="AC115" s="826" t="s">
        <v>294</v>
      </c>
      <c r="AD115" s="648"/>
      <c r="AE115" s="649"/>
      <c r="AF115" s="1228" t="s">
        <v>268</v>
      </c>
      <c r="AG115" s="1229"/>
      <c r="AH115" s="1229"/>
      <c r="AI115" s="1229"/>
      <c r="AJ115" s="1230"/>
      <c r="AK115" s="1243"/>
      <c r="AL115" s="718"/>
      <c r="AM115" s="718"/>
      <c r="AN115" s="718"/>
      <c r="AO115" s="718"/>
      <c r="AP115" s="718"/>
      <c r="AQ115" s="718"/>
      <c r="AR115" s="718"/>
      <c r="AS115" s="718"/>
      <c r="AT115" s="718"/>
      <c r="AU115" s="718"/>
      <c r="AV115" s="718"/>
      <c r="AW115" s="718"/>
      <c r="AX115" s="718"/>
      <c r="AY115" s="718"/>
      <c r="AZ115" s="718"/>
      <c r="BA115" s="718"/>
      <c r="BB115" s="837" t="s">
        <v>13602</v>
      </c>
      <c r="BC115" s="842"/>
      <c r="BD115" s="842"/>
      <c r="BE115" s="842"/>
      <c r="BF115" s="1234"/>
      <c r="BG115" s="1238" t="s">
        <v>295</v>
      </c>
      <c r="BH115" s="939"/>
      <c r="BI115" s="939"/>
      <c r="BJ115" s="940"/>
      <c r="BK115" s="1246"/>
      <c r="BL115" s="1247"/>
      <c r="BM115" s="1247"/>
      <c r="BN115" s="1247"/>
      <c r="BO115" s="1247"/>
      <c r="BP115" s="1247"/>
      <c r="BQ115" s="1247"/>
      <c r="BR115" s="1247"/>
      <c r="BS115" s="1247"/>
      <c r="BT115" s="1247"/>
      <c r="BU115" s="1247"/>
      <c r="BV115" s="1247"/>
      <c r="BX115" s="841" t="s">
        <v>58</v>
      </c>
      <c r="BY115" s="842"/>
      <c r="BZ115" s="842"/>
      <c r="CA115" s="842"/>
      <c r="CB115" s="1241"/>
      <c r="CC115" s="1242" t="s">
        <v>130</v>
      </c>
      <c r="CD115" s="842"/>
      <c r="CE115" s="842"/>
      <c r="CF115" s="842"/>
      <c r="CG115" s="842"/>
      <c r="CH115" s="1234"/>
      <c r="CI115" s="1251"/>
      <c r="CJ115" s="1252"/>
      <c r="CK115" s="1253"/>
      <c r="CL115" s="1257"/>
      <c r="CM115" s="718"/>
      <c r="CN115" s="718"/>
      <c r="CO115" s="718"/>
      <c r="CP115" s="718"/>
      <c r="CQ115" s="718"/>
      <c r="CR115" s="718"/>
      <c r="CS115" s="718"/>
      <c r="CT115" s="718"/>
      <c r="CU115" s="718"/>
      <c r="CV115" s="718"/>
      <c r="CW115" s="837" t="s">
        <v>298</v>
      </c>
      <c r="CX115" s="842"/>
      <c r="CY115" s="842"/>
      <c r="CZ115" s="842"/>
      <c r="DA115" s="842"/>
      <c r="DB115" s="1241"/>
      <c r="DC115" s="680"/>
      <c r="DD115" s="631"/>
      <c r="DE115" s="631"/>
      <c r="DF115" s="631"/>
      <c r="DG115" s="676"/>
      <c r="DL115" s="33"/>
      <c r="DM115" s="89"/>
    </row>
    <row r="116" spans="3:124" ht="9.9499999999999993" customHeight="1">
      <c r="C116" s="105"/>
      <c r="E116" s="680"/>
      <c r="F116" s="631"/>
      <c r="G116" s="631"/>
      <c r="H116" s="631"/>
      <c r="I116" s="676"/>
      <c r="J116" s="680"/>
      <c r="K116" s="631"/>
      <c r="L116" s="631"/>
      <c r="M116" s="631"/>
      <c r="N116" s="631"/>
      <c r="O116" s="877"/>
      <c r="P116" s="1211"/>
      <c r="Q116" s="631"/>
      <c r="R116" s="676"/>
      <c r="S116" s="1214"/>
      <c r="T116" s="836"/>
      <c r="U116" s="836"/>
      <c r="V116" s="836"/>
      <c r="W116" s="836"/>
      <c r="X116" s="841" t="s">
        <v>131</v>
      </c>
      <c r="Y116" s="1112"/>
      <c r="Z116" s="1112"/>
      <c r="AA116" s="1112"/>
      <c r="AB116" s="1209"/>
      <c r="AC116" s="680"/>
      <c r="AD116" s="631"/>
      <c r="AE116" s="676"/>
      <c r="AF116" s="1231"/>
      <c r="AG116" s="1232"/>
      <c r="AH116" s="1232"/>
      <c r="AI116" s="1232"/>
      <c r="AJ116" s="1233"/>
      <c r="AL116" s="2" t="s">
        <v>269</v>
      </c>
      <c r="BB116" s="876"/>
      <c r="BC116" s="631"/>
      <c r="BD116" s="631"/>
      <c r="BE116" s="631"/>
      <c r="BF116" s="1235"/>
      <c r="BG116" s="1239"/>
      <c r="BH116" s="939"/>
      <c r="BI116" s="939"/>
      <c r="BJ116" s="940"/>
      <c r="BK116" s="199"/>
      <c r="BX116" s="876"/>
      <c r="BY116" s="631"/>
      <c r="BZ116" s="631"/>
      <c r="CA116" s="631"/>
      <c r="CB116" s="676"/>
      <c r="CC116" s="680"/>
      <c r="CD116" s="631"/>
      <c r="CE116" s="631"/>
      <c r="CF116" s="631"/>
      <c r="CG116" s="631"/>
      <c r="CH116" s="1235"/>
      <c r="CI116" s="1251"/>
      <c r="CJ116" s="1252"/>
      <c r="CK116" s="1253"/>
      <c r="CL116" s="102"/>
      <c r="CM116" s="97"/>
      <c r="CN116" s="97"/>
      <c r="CO116" s="97"/>
      <c r="CP116" s="97"/>
      <c r="CQ116" s="97"/>
      <c r="CR116" s="97"/>
      <c r="CW116" s="876"/>
      <c r="CX116" s="631"/>
      <c r="CY116" s="631"/>
      <c r="CZ116" s="631"/>
      <c r="DA116" s="631"/>
      <c r="DB116" s="676"/>
      <c r="DC116" s="680"/>
      <c r="DD116" s="631"/>
      <c r="DE116" s="631"/>
      <c r="DF116" s="631"/>
      <c r="DG116" s="676"/>
      <c r="DH116" s="147" t="s">
        <v>270</v>
      </c>
      <c r="DI116" s="33"/>
      <c r="DJ116" s="33"/>
      <c r="DK116" s="148"/>
      <c r="DL116" s="631" t="s">
        <v>133</v>
      </c>
      <c r="DM116" s="1222"/>
    </row>
    <row r="117" spans="3:124" ht="9.9499999999999993" customHeight="1">
      <c r="C117" s="105"/>
      <c r="E117" s="680"/>
      <c r="F117" s="631"/>
      <c r="G117" s="631"/>
      <c r="H117" s="631"/>
      <c r="I117" s="676"/>
      <c r="J117" s="680"/>
      <c r="K117" s="631"/>
      <c r="L117" s="631"/>
      <c r="M117" s="631"/>
      <c r="N117" s="631"/>
      <c r="O117" s="877"/>
      <c r="P117" s="1211"/>
      <c r="Q117" s="631"/>
      <c r="R117" s="676"/>
      <c r="S117" s="1214"/>
      <c r="T117" s="836"/>
      <c r="U117" s="836"/>
      <c r="V117" s="836"/>
      <c r="W117" s="836"/>
      <c r="X117" s="876" t="s">
        <v>132</v>
      </c>
      <c r="Y117" s="718"/>
      <c r="Z117" s="718"/>
      <c r="AA117" s="718"/>
      <c r="AB117" s="1223"/>
      <c r="AC117" s="680"/>
      <c r="AD117" s="631"/>
      <c r="AE117" s="676"/>
      <c r="AF117" s="1231"/>
      <c r="AG117" s="1232"/>
      <c r="AH117" s="1232"/>
      <c r="AI117" s="1232"/>
      <c r="AJ117" s="1233"/>
      <c r="AL117" s="2" t="s">
        <v>134</v>
      </c>
      <c r="BB117" s="876"/>
      <c r="BC117" s="631"/>
      <c r="BD117" s="631"/>
      <c r="BE117" s="631"/>
      <c r="BF117" s="1235"/>
      <c r="BG117" s="1239"/>
      <c r="BH117" s="939"/>
      <c r="BI117" s="939"/>
      <c r="BJ117" s="940"/>
      <c r="BK117" s="199"/>
      <c r="BX117" s="876" t="s">
        <v>61</v>
      </c>
      <c r="BY117" s="718"/>
      <c r="BZ117" s="718"/>
      <c r="CA117" s="718"/>
      <c r="CB117" s="1223"/>
      <c r="CC117" s="1224" t="s">
        <v>16</v>
      </c>
      <c r="CD117" s="1226" t="s">
        <v>17</v>
      </c>
      <c r="CE117" s="1226" t="s">
        <v>18</v>
      </c>
      <c r="CF117" s="1226" t="s">
        <v>26</v>
      </c>
      <c r="CH117" s="149"/>
      <c r="CI117" s="1251"/>
      <c r="CJ117" s="1252"/>
      <c r="CK117" s="1253"/>
      <c r="CL117" s="102"/>
      <c r="CM117" s="97"/>
      <c r="CN117" s="97"/>
      <c r="CO117" s="97"/>
      <c r="CP117" s="97"/>
      <c r="CQ117" s="97"/>
      <c r="CR117" s="97"/>
      <c r="CW117" s="876"/>
      <c r="CX117" s="631"/>
      <c r="CY117" s="631"/>
      <c r="CZ117" s="631"/>
      <c r="DA117" s="631"/>
      <c r="DB117" s="676"/>
      <c r="DC117" s="680"/>
      <c r="DD117" s="631"/>
      <c r="DE117" s="631"/>
      <c r="DF117" s="631"/>
      <c r="DG117" s="676"/>
      <c r="DH117" s="1"/>
      <c r="DI117" s="631" t="s">
        <v>271</v>
      </c>
      <c r="DJ117" s="631"/>
      <c r="DK117" s="41"/>
      <c r="DL117" s="718"/>
      <c r="DM117" s="1222"/>
    </row>
    <row r="118" spans="3:124" ht="9.9499999999999993" customHeight="1" thickBot="1">
      <c r="C118" s="150"/>
      <c r="D118" s="117"/>
      <c r="E118" s="116"/>
      <c r="F118" s="117"/>
      <c r="G118" s="117"/>
      <c r="H118" s="117"/>
      <c r="I118" s="118"/>
      <c r="J118" s="878" t="s">
        <v>304</v>
      </c>
      <c r="K118" s="879"/>
      <c r="L118" s="879"/>
      <c r="M118" s="879"/>
      <c r="N118" s="879"/>
      <c r="O118" s="880"/>
      <c r="P118" s="1212"/>
      <c r="Q118" s="712"/>
      <c r="R118" s="713"/>
      <c r="S118" s="1200" t="s">
        <v>305</v>
      </c>
      <c r="T118" s="1201"/>
      <c r="U118" s="1201"/>
      <c r="V118" s="1201"/>
      <c r="W118" s="1201"/>
      <c r="X118" s="883" t="s">
        <v>305</v>
      </c>
      <c r="Y118" s="1201"/>
      <c r="Z118" s="1201"/>
      <c r="AA118" s="1201"/>
      <c r="AB118" s="1202"/>
      <c r="AC118" s="748"/>
      <c r="AD118" s="712"/>
      <c r="AE118" s="713"/>
      <c r="AF118" s="1200" t="s">
        <v>305</v>
      </c>
      <c r="AG118" s="1201"/>
      <c r="AH118" s="1201"/>
      <c r="AI118" s="1201"/>
      <c r="AJ118" s="1203"/>
      <c r="AK118" s="117"/>
      <c r="AL118" s="117"/>
      <c r="AM118" s="117"/>
      <c r="AN118" s="117"/>
      <c r="AO118" s="117"/>
      <c r="AP118" s="117"/>
      <c r="AQ118" s="117"/>
      <c r="AR118" s="117"/>
      <c r="AS118" s="117"/>
      <c r="AT118" s="117"/>
      <c r="AU118" s="117"/>
      <c r="AV118" s="117"/>
      <c r="AW118" s="117"/>
      <c r="AX118" s="117"/>
      <c r="AY118" s="117"/>
      <c r="AZ118" s="117"/>
      <c r="BA118" s="151"/>
      <c r="BB118" s="1236"/>
      <c r="BC118" s="712"/>
      <c r="BD118" s="712"/>
      <c r="BE118" s="712"/>
      <c r="BF118" s="1237"/>
      <c r="BG118" s="1240"/>
      <c r="BH118" s="1207"/>
      <c r="BI118" s="1207"/>
      <c r="BJ118" s="1208"/>
      <c r="BK118" s="200"/>
      <c r="BL118" s="117"/>
      <c r="BM118" s="117"/>
      <c r="BN118" s="117"/>
      <c r="BO118" s="117"/>
      <c r="BP118" s="117"/>
      <c r="BQ118" s="117"/>
      <c r="BR118" s="117"/>
      <c r="BS118" s="117"/>
      <c r="BT118" s="117"/>
      <c r="BU118" s="117"/>
      <c r="BV118" s="117"/>
      <c r="BW118" s="151"/>
      <c r="BX118" s="206"/>
      <c r="BY118" s="201"/>
      <c r="BZ118" s="201"/>
      <c r="CA118" s="201"/>
      <c r="CB118" s="202"/>
      <c r="CC118" s="1225"/>
      <c r="CD118" s="1227"/>
      <c r="CE118" s="1227"/>
      <c r="CF118" s="1227"/>
      <c r="CG118" s="117"/>
      <c r="CH118" s="151"/>
      <c r="CI118" s="1254"/>
      <c r="CJ118" s="1255"/>
      <c r="CK118" s="1256"/>
      <c r="CL118" s="1204" t="s">
        <v>305</v>
      </c>
      <c r="CM118" s="1205"/>
      <c r="CN118" s="1205"/>
      <c r="CO118" s="1205"/>
      <c r="CP118" s="1205"/>
      <c r="CQ118" s="1205"/>
      <c r="CR118" s="1205"/>
      <c r="CS118" s="117"/>
      <c r="CT118" s="117"/>
      <c r="CU118" s="117"/>
      <c r="CV118" s="117"/>
      <c r="CW118" s="1206" t="s">
        <v>304</v>
      </c>
      <c r="CX118" s="1207"/>
      <c r="CY118" s="1207"/>
      <c r="CZ118" s="1207"/>
      <c r="DA118" s="1207"/>
      <c r="DB118" s="1208"/>
      <c r="DC118" s="748"/>
      <c r="DD118" s="712"/>
      <c r="DE118" s="712"/>
      <c r="DF118" s="712"/>
      <c r="DG118" s="713"/>
      <c r="DH118" s="117"/>
      <c r="DI118" s="205"/>
      <c r="DJ118" s="205"/>
      <c r="DK118" s="205"/>
      <c r="DL118" s="201"/>
      <c r="DM118" s="203"/>
    </row>
    <row r="119" spans="3:124" ht="12.95" customHeight="1" thickTop="1">
      <c r="C119" s="1187" t="s">
        <v>272</v>
      </c>
      <c r="D119" s="1188"/>
      <c r="E119" s="1149" t="s">
        <v>135</v>
      </c>
      <c r="F119" s="777"/>
      <c r="G119" s="777"/>
      <c r="H119" s="777"/>
      <c r="I119" s="778"/>
      <c r="J119" s="1192">
        <f>S119+CL119+CL120+'2枚目'!DT93+'3枚目'!DT93+'4枚目'!DT93+'5枚目'!DT93</f>
        <v>0</v>
      </c>
      <c r="K119" s="1193"/>
      <c r="L119" s="1193"/>
      <c r="M119" s="1193"/>
      <c r="P119" s="1194"/>
      <c r="Q119" s="1195"/>
      <c r="R119" s="1196"/>
      <c r="S119" s="1197"/>
      <c r="T119" s="1198"/>
      <c r="U119" s="1198"/>
      <c r="V119" s="1198"/>
      <c r="W119" s="1198"/>
      <c r="X119" s="899"/>
      <c r="Y119" s="1198"/>
      <c r="Z119" s="1198"/>
      <c r="AA119" s="1198"/>
      <c r="AB119" s="1199"/>
      <c r="AC119" s="224"/>
      <c r="AD119" s="224"/>
      <c r="AE119" s="225"/>
      <c r="AF119" s="153"/>
      <c r="AG119" s="152"/>
      <c r="AH119" s="152"/>
      <c r="AI119" s="152"/>
      <c r="AJ119" s="154"/>
      <c r="AK119" s="975" t="s">
        <v>136</v>
      </c>
      <c r="AL119" s="1150"/>
      <c r="AM119" s="1150"/>
      <c r="AN119" s="1150"/>
      <c r="AO119" s="1178"/>
      <c r="AP119" s="1179"/>
      <c r="AQ119" s="1179"/>
      <c r="AR119" s="1179"/>
      <c r="AS119" s="1179"/>
      <c r="AT119" s="1179"/>
      <c r="AU119" s="1179"/>
      <c r="AV119" s="1179"/>
      <c r="AW119" s="1179"/>
      <c r="AX119" s="1179"/>
      <c r="AY119" s="1179"/>
      <c r="AZ119" s="1179"/>
      <c r="BA119" s="1180"/>
      <c r="BB119" s="1070"/>
      <c r="BC119" s="1090"/>
      <c r="BD119" s="1090"/>
      <c r="BE119" s="1090"/>
      <c r="BF119" s="1091"/>
      <c r="BG119" s="1181"/>
      <c r="BH119" s="1182"/>
      <c r="BI119" s="1182"/>
      <c r="BJ119" s="1183"/>
      <c r="BK119" s="1178"/>
      <c r="BL119" s="1179"/>
      <c r="BM119" s="1179"/>
      <c r="BN119" s="1179"/>
      <c r="BO119" s="1179"/>
      <c r="BP119" s="1179"/>
      <c r="BQ119" s="1179"/>
      <c r="BR119" s="1179"/>
      <c r="BS119" s="1179"/>
      <c r="BT119" s="1179"/>
      <c r="BU119" s="1179"/>
      <c r="BV119" s="1179"/>
      <c r="BW119" s="1180"/>
      <c r="BX119" s="1184"/>
      <c r="BY119" s="1185"/>
      <c r="BZ119" s="1185"/>
      <c r="CA119" s="1185"/>
      <c r="CB119" s="1186"/>
      <c r="CC119" s="1215"/>
      <c r="CD119" s="1216"/>
      <c r="CE119" s="1216"/>
      <c r="CF119" s="1217"/>
      <c r="CG119" s="291" t="s">
        <v>137</v>
      </c>
      <c r="CH119" s="149"/>
      <c r="CI119" s="1181"/>
      <c r="CJ119" s="1218"/>
      <c r="CK119" s="1219"/>
      <c r="CL119" s="797"/>
      <c r="CM119" s="1220"/>
      <c r="CN119" s="1220"/>
      <c r="CO119" s="1220"/>
      <c r="CP119" s="1220"/>
      <c r="CQ119" s="1220"/>
      <c r="CR119" s="1220"/>
      <c r="CS119" s="2" t="s">
        <v>138</v>
      </c>
      <c r="CW119" s="1221">
        <v>0</v>
      </c>
      <c r="CX119" s="1220"/>
      <c r="CY119" s="1220"/>
      <c r="CZ119" s="1220"/>
      <c r="DB119" s="155" t="s">
        <v>138</v>
      </c>
      <c r="DC119" s="1031">
        <f>DS119+DS120+'2枚目'!DT94+'3枚目'!DT94+'4枚目'!DT94+'5枚目'!DT94</f>
        <v>0</v>
      </c>
      <c r="DD119" s="1032"/>
      <c r="DE119" s="1032"/>
      <c r="DG119" s="155"/>
      <c r="DH119" s="1151">
        <f>IFERROR((DT119+DC119)*100/J119,0)</f>
        <v>0</v>
      </c>
      <c r="DI119" s="1152"/>
      <c r="DJ119" s="1152"/>
      <c r="DK119" s="1152"/>
      <c r="DL119" s="1152"/>
      <c r="DM119" s="156"/>
      <c r="DS119" s="191">
        <f>IF(CI119="7.焼却",0,IF(CI119="8.海面処分",0,IF(CI119="9.内陸処分",0,IF(CI119="",0,CL119))))</f>
        <v>0</v>
      </c>
      <c r="DT119" s="191">
        <f>S119+'2枚目'!DU93+'3枚目'!DU93+'4枚目'!DU93+'5枚目'!DU93</f>
        <v>0</v>
      </c>
    </row>
    <row r="120" spans="3:124" ht="12.95" customHeight="1">
      <c r="C120" s="1189"/>
      <c r="D120" s="1188"/>
      <c r="E120" s="10"/>
      <c r="F120" s="10"/>
      <c r="G120" s="10"/>
      <c r="H120" s="10"/>
      <c r="I120" s="11"/>
      <c r="J120" s="1031"/>
      <c r="K120" s="1032"/>
      <c r="L120" s="1032"/>
      <c r="M120" s="1032"/>
      <c r="N120" s="10"/>
      <c r="O120" s="157" t="s">
        <v>138</v>
      </c>
      <c r="P120" s="1103"/>
      <c r="Q120" s="1104"/>
      <c r="R120" s="1105"/>
      <c r="S120" s="280"/>
      <c r="T120" s="281"/>
      <c r="U120" s="281"/>
      <c r="V120" s="10"/>
      <c r="W120" s="157" t="s">
        <v>138</v>
      </c>
      <c r="X120" s="339"/>
      <c r="Y120" s="283"/>
      <c r="Z120" s="283"/>
      <c r="AA120" s="10"/>
      <c r="AB120" s="158" t="s">
        <v>138</v>
      </c>
      <c r="AC120" s="159"/>
      <c r="AD120" s="159"/>
      <c r="AE120" s="226"/>
      <c r="AF120" s="227"/>
      <c r="AG120" s="159"/>
      <c r="AH120" s="159"/>
      <c r="AI120" s="159"/>
      <c r="AJ120" s="228"/>
      <c r="AK120" s="1111" t="s">
        <v>139</v>
      </c>
      <c r="AL120" s="1112"/>
      <c r="AM120" s="1112"/>
      <c r="AN120" s="1112"/>
      <c r="AO120" s="1082"/>
      <c r="AP120" s="1057"/>
      <c r="AQ120" s="1057"/>
      <c r="AR120" s="1057"/>
      <c r="AS120" s="1057"/>
      <c r="AT120" s="1057"/>
      <c r="AU120" s="1057"/>
      <c r="AV120" s="1057"/>
      <c r="AW120" s="1057"/>
      <c r="AX120" s="1057"/>
      <c r="AY120" s="1057"/>
      <c r="AZ120" s="1057"/>
      <c r="BA120" s="1058"/>
      <c r="BB120" s="1065"/>
      <c r="BC120" s="1083"/>
      <c r="BD120" s="1083"/>
      <c r="BE120" s="1083"/>
      <c r="BF120" s="1084"/>
      <c r="BG120" s="1065"/>
      <c r="BH120" s="1085"/>
      <c r="BI120" s="1085"/>
      <c r="BJ120" s="1086"/>
      <c r="BK120" s="762"/>
      <c r="BL120" s="1057"/>
      <c r="BM120" s="1057"/>
      <c r="BN120" s="1057"/>
      <c r="BO120" s="1057"/>
      <c r="BP120" s="1057"/>
      <c r="BQ120" s="1057"/>
      <c r="BR120" s="1057"/>
      <c r="BS120" s="1057"/>
      <c r="BT120" s="1057"/>
      <c r="BU120" s="1057"/>
      <c r="BV120" s="1057"/>
      <c r="BW120" s="1058"/>
      <c r="BX120" s="1059"/>
      <c r="BY120" s="1060"/>
      <c r="BZ120" s="1060"/>
      <c r="CA120" s="1060"/>
      <c r="CB120" s="1061"/>
      <c r="CC120" s="1062"/>
      <c r="CD120" s="1063"/>
      <c r="CE120" s="1063"/>
      <c r="CF120" s="1064"/>
      <c r="CG120" s="292" t="s">
        <v>137</v>
      </c>
      <c r="CH120" s="293"/>
      <c r="CI120" s="1065"/>
      <c r="CJ120" s="1066"/>
      <c r="CK120" s="1067"/>
      <c r="CL120" s="765"/>
      <c r="CM120" s="1068"/>
      <c r="CN120" s="1068"/>
      <c r="CO120" s="1068"/>
      <c r="CP120" s="1068"/>
      <c r="CQ120" s="1068"/>
      <c r="CR120" s="1068"/>
      <c r="CS120" s="160" t="s">
        <v>138</v>
      </c>
      <c r="CT120" s="160"/>
      <c r="CU120" s="160"/>
      <c r="CV120" s="160"/>
      <c r="CW120" s="1069"/>
      <c r="CX120" s="1068"/>
      <c r="CY120" s="1068"/>
      <c r="CZ120" s="1068"/>
      <c r="DA120" s="160"/>
      <c r="DB120" s="161" t="s">
        <v>138</v>
      </c>
      <c r="DC120" s="1031"/>
      <c r="DD120" s="1032"/>
      <c r="DE120" s="1032"/>
      <c r="DF120" s="10"/>
      <c r="DG120" s="158" t="s">
        <v>138</v>
      </c>
      <c r="DH120" s="1125"/>
      <c r="DI120" s="1126"/>
      <c r="DJ120" s="1126"/>
      <c r="DK120" s="1126"/>
      <c r="DL120" s="1126"/>
      <c r="DM120" s="162" t="s">
        <v>66</v>
      </c>
      <c r="DS120" s="191">
        <f t="shared" ref="DS120:DS146" si="1">IF(CI120="7.焼却",0,IF(CI120="8.海面処分",0,IF(CI120="9.内陸処分",0,IF(CI120="",0,CL120))))</f>
        <v>0</v>
      </c>
    </row>
    <row r="121" spans="3:124" ht="12.95" customHeight="1">
      <c r="C121" s="1189"/>
      <c r="D121" s="1188"/>
      <c r="E121" s="1164" t="s">
        <v>273</v>
      </c>
      <c r="F121" s="1165"/>
      <c r="G121" s="1165"/>
      <c r="H121" s="1165"/>
      <c r="I121" s="1166"/>
      <c r="J121" s="1077">
        <f>S121+CL121+CL122+'2枚目'!DT95+'3枚目'!DT95+'4枚目'!DT95+'5枚目'!DT95</f>
        <v>0</v>
      </c>
      <c r="K121" s="1078"/>
      <c r="L121" s="1078"/>
      <c r="M121" s="1078"/>
      <c r="P121" s="1100"/>
      <c r="Q121" s="1101"/>
      <c r="R121" s="1102"/>
      <c r="S121" s="1106"/>
      <c r="T121" s="1107"/>
      <c r="U121" s="1107"/>
      <c r="V121" s="1107"/>
      <c r="W121" s="1107"/>
      <c r="X121" s="1108"/>
      <c r="Y121" s="1107"/>
      <c r="Z121" s="1107"/>
      <c r="AA121" s="1107"/>
      <c r="AB121" s="1109"/>
      <c r="AC121" s="163"/>
      <c r="AD121" s="163"/>
      <c r="AE121" s="163"/>
      <c r="AF121" s="229"/>
      <c r="AG121" s="163"/>
      <c r="AH121" s="163"/>
      <c r="AI121" s="163"/>
      <c r="AJ121" s="230"/>
      <c r="AK121" s="943" t="s">
        <v>136</v>
      </c>
      <c r="AL121" s="1110"/>
      <c r="AM121" s="1110"/>
      <c r="AN121" s="1110"/>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073"/>
      <c r="CM121" s="1074"/>
      <c r="CN121" s="1074"/>
      <c r="CO121" s="1074"/>
      <c r="CP121" s="1074"/>
      <c r="CQ121" s="1074"/>
      <c r="CR121" s="1074"/>
      <c r="CS121" s="146" t="s">
        <v>138</v>
      </c>
      <c r="CT121" s="146"/>
      <c r="CU121" s="146"/>
      <c r="CV121" s="145"/>
      <c r="CW121" s="1022"/>
      <c r="CX121" s="1023"/>
      <c r="CY121" s="1023"/>
      <c r="CZ121" s="1023"/>
      <c r="DA121" s="1023"/>
      <c r="DB121" s="1024"/>
      <c r="DC121" s="1077">
        <f>DS121+DS122+'2枚目'!DT96+'3枚目'!DT96+'4枚目'!DT96+'5枚目'!DT96</f>
        <v>0</v>
      </c>
      <c r="DD121" s="1078"/>
      <c r="DE121" s="1078"/>
      <c r="DF121" s="45"/>
      <c r="DG121" s="179"/>
      <c r="DH121" s="1151">
        <f>IFERROR((DT121+DC121)*100/J121,0)</f>
        <v>0</v>
      </c>
      <c r="DI121" s="1152"/>
      <c r="DJ121" s="1152"/>
      <c r="DK121" s="1152"/>
      <c r="DL121" s="1152"/>
      <c r="DM121" s="166"/>
      <c r="DS121" s="191">
        <f t="shared" si="1"/>
        <v>0</v>
      </c>
      <c r="DT121" s="191">
        <f>S121+'2枚目'!DU95+'3枚目'!DU95+'4枚目'!DU95+'5枚目'!DU95</f>
        <v>0</v>
      </c>
    </row>
    <row r="122" spans="3:124" ht="12.95" customHeight="1">
      <c r="C122" s="1189"/>
      <c r="D122" s="1188"/>
      <c r="E122" s="916" t="s">
        <v>219</v>
      </c>
      <c r="F122" s="917"/>
      <c r="G122" s="917"/>
      <c r="H122" s="917"/>
      <c r="I122" s="918"/>
      <c r="J122" s="1077"/>
      <c r="K122" s="1078"/>
      <c r="L122" s="1078"/>
      <c r="M122" s="1078"/>
      <c r="N122" s="10"/>
      <c r="O122" s="157" t="s">
        <v>138</v>
      </c>
      <c r="P122" s="1103"/>
      <c r="Q122" s="1104"/>
      <c r="R122" s="1105"/>
      <c r="S122" s="282"/>
      <c r="T122" s="283"/>
      <c r="U122" s="283"/>
      <c r="V122" s="10"/>
      <c r="W122" s="157" t="s">
        <v>138</v>
      </c>
      <c r="X122" s="339"/>
      <c r="Y122" s="283"/>
      <c r="Z122" s="283"/>
      <c r="AA122" s="10"/>
      <c r="AB122" s="158" t="s">
        <v>138</v>
      </c>
      <c r="AC122" s="167"/>
      <c r="AD122" s="167"/>
      <c r="AE122" s="167"/>
      <c r="AF122" s="231"/>
      <c r="AG122" s="167"/>
      <c r="AH122" s="167"/>
      <c r="AI122" s="167"/>
      <c r="AJ122" s="232"/>
      <c r="AK122" s="919" t="s">
        <v>139</v>
      </c>
      <c r="AL122" s="1081"/>
      <c r="AM122" s="1081"/>
      <c r="AN122" s="1081"/>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765"/>
      <c r="CM122" s="1068"/>
      <c r="CN122" s="1068"/>
      <c r="CO122" s="1068"/>
      <c r="CP122" s="1068"/>
      <c r="CQ122" s="1068"/>
      <c r="CR122" s="1068"/>
      <c r="CS122" s="123" t="s">
        <v>138</v>
      </c>
      <c r="CT122" s="123"/>
      <c r="CU122" s="123"/>
      <c r="CV122" s="293"/>
      <c r="CW122" s="1025"/>
      <c r="CX122" s="1026"/>
      <c r="CY122" s="1026"/>
      <c r="CZ122" s="1026"/>
      <c r="DA122" s="1026"/>
      <c r="DB122" s="1027"/>
      <c r="DC122" s="1077"/>
      <c r="DD122" s="1078"/>
      <c r="DE122" s="1078"/>
      <c r="DF122" s="10"/>
      <c r="DG122" s="158" t="s">
        <v>138</v>
      </c>
      <c r="DH122" s="1125"/>
      <c r="DI122" s="1126"/>
      <c r="DJ122" s="1126"/>
      <c r="DK122" s="1126"/>
      <c r="DL122" s="1126"/>
      <c r="DM122" s="162" t="s">
        <v>66</v>
      </c>
      <c r="DS122" s="191">
        <f t="shared" si="1"/>
        <v>0</v>
      </c>
    </row>
    <row r="123" spans="3:124" ht="12.95" customHeight="1">
      <c r="C123" s="1189"/>
      <c r="D123" s="1188"/>
      <c r="E123" s="904" t="s">
        <v>140</v>
      </c>
      <c r="F123" s="905"/>
      <c r="G123" s="905"/>
      <c r="H123" s="905"/>
      <c r="I123" s="906"/>
      <c r="J123" s="1077">
        <f>S123+CL123+CL124+'2枚目'!DT97+'3枚目'!DT97+'4枚目'!DT97+'5枚目'!DT97</f>
        <v>0</v>
      </c>
      <c r="K123" s="1078"/>
      <c r="L123" s="1078"/>
      <c r="M123" s="1078"/>
      <c r="P123" s="1100"/>
      <c r="Q123" s="1101"/>
      <c r="R123" s="1102"/>
      <c r="S123" s="1106"/>
      <c r="T123" s="1107"/>
      <c r="U123" s="1107"/>
      <c r="V123" s="1107"/>
      <c r="W123" s="1107"/>
      <c r="X123" s="1108"/>
      <c r="Y123" s="1107"/>
      <c r="Z123" s="1107"/>
      <c r="AA123" s="1107"/>
      <c r="AB123" s="1109"/>
      <c r="AC123" s="152"/>
      <c r="AD123" s="152"/>
      <c r="AE123" s="152"/>
      <c r="AF123" s="153"/>
      <c r="AG123" s="152"/>
      <c r="AH123" s="152"/>
      <c r="AI123" s="152"/>
      <c r="AJ123" s="154"/>
      <c r="AK123" s="975" t="s">
        <v>136</v>
      </c>
      <c r="AL123" s="1150"/>
      <c r="AM123" s="1150"/>
      <c r="AN123" s="115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073"/>
      <c r="CM123" s="1074"/>
      <c r="CN123" s="1074"/>
      <c r="CO123" s="1074"/>
      <c r="CP123" s="1074"/>
      <c r="CQ123" s="1074"/>
      <c r="CR123" s="1074"/>
      <c r="CS123" s="2" t="s">
        <v>138</v>
      </c>
      <c r="CW123" s="1555"/>
      <c r="CX123" s="1556"/>
      <c r="CY123" s="1556"/>
      <c r="CZ123" s="1556"/>
      <c r="DB123" s="155" t="s">
        <v>138</v>
      </c>
      <c r="DC123" s="1077">
        <f>DS123+DS124+'2枚目'!DT98+'3枚目'!DT98+'4枚目'!DT98+'5枚目'!DT98</f>
        <v>0</v>
      </c>
      <c r="DD123" s="1078"/>
      <c r="DE123" s="1078"/>
      <c r="DG123" s="155"/>
      <c r="DH123" s="1151">
        <f t="shared" ref="DH123" si="2">IFERROR((DT123+DC123)*100/J123,0)</f>
        <v>0</v>
      </c>
      <c r="DI123" s="1152"/>
      <c r="DJ123" s="1152"/>
      <c r="DK123" s="1152"/>
      <c r="DL123" s="1152"/>
      <c r="DM123" s="156"/>
      <c r="DS123" s="191">
        <f t="shared" si="1"/>
        <v>0</v>
      </c>
      <c r="DT123" s="191">
        <f>S123+'2枚目'!DU97+'3枚目'!DU97+'4枚目'!DU97+'5枚目'!DU97</f>
        <v>0</v>
      </c>
    </row>
    <row r="124" spans="3:124" ht="12.95" customHeight="1">
      <c r="C124" s="1190"/>
      <c r="D124" s="1191"/>
      <c r="E124" s="907"/>
      <c r="F124" s="908"/>
      <c r="G124" s="908"/>
      <c r="H124" s="908"/>
      <c r="I124" s="909"/>
      <c r="J124" s="1077"/>
      <c r="K124" s="1078"/>
      <c r="L124" s="1078"/>
      <c r="M124" s="1078"/>
      <c r="N124" s="10"/>
      <c r="O124" s="157" t="s">
        <v>138</v>
      </c>
      <c r="P124" s="1103"/>
      <c r="Q124" s="1104"/>
      <c r="R124" s="1105"/>
      <c r="S124" s="282"/>
      <c r="T124" s="283"/>
      <c r="U124" s="283"/>
      <c r="V124" s="10"/>
      <c r="W124" s="157" t="s">
        <v>138</v>
      </c>
      <c r="X124" s="339"/>
      <c r="Y124" s="283"/>
      <c r="Z124" s="283"/>
      <c r="AA124" s="10"/>
      <c r="AB124" s="158" t="s">
        <v>138</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765"/>
      <c r="CM124" s="1068"/>
      <c r="CN124" s="1068"/>
      <c r="CO124" s="1068"/>
      <c r="CP124" s="1068"/>
      <c r="CQ124" s="1068"/>
      <c r="CR124" s="1068"/>
      <c r="CS124" s="160" t="s">
        <v>138</v>
      </c>
      <c r="CT124" s="160"/>
      <c r="CU124" s="160"/>
      <c r="CV124" s="160"/>
      <c r="CW124" s="1553"/>
      <c r="CX124" s="1554"/>
      <c r="CY124" s="1554"/>
      <c r="CZ124" s="1554"/>
      <c r="DA124" s="160"/>
      <c r="DB124" s="161" t="s">
        <v>138</v>
      </c>
      <c r="DC124" s="1077"/>
      <c r="DD124" s="1078"/>
      <c r="DE124" s="1078"/>
      <c r="DF124" s="10"/>
      <c r="DG124" s="158" t="s">
        <v>138</v>
      </c>
      <c r="DH124" s="1125"/>
      <c r="DI124" s="1126"/>
      <c r="DJ124" s="1126"/>
      <c r="DK124" s="1126"/>
      <c r="DL124" s="1126"/>
      <c r="DM124" s="162" t="s">
        <v>66</v>
      </c>
      <c r="DS124" s="191">
        <f t="shared" si="1"/>
        <v>0</v>
      </c>
    </row>
    <row r="125" spans="3:124" ht="12.95" customHeight="1">
      <c r="C125" s="1167" t="s">
        <v>141</v>
      </c>
      <c r="D125" s="1168"/>
      <c r="E125" s="1164" t="s">
        <v>220</v>
      </c>
      <c r="F125" s="1165"/>
      <c r="G125" s="1165"/>
      <c r="H125" s="1165"/>
      <c r="I125" s="1166"/>
      <c r="J125" s="1077">
        <f>S125+CL125+CL126+'2枚目'!DT99+'3枚目'!DT99+'4枚目'!DT99+'5枚目'!DT99</f>
        <v>0</v>
      </c>
      <c r="K125" s="1078"/>
      <c r="L125" s="1078"/>
      <c r="M125" s="1078"/>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073"/>
      <c r="CM125" s="1074"/>
      <c r="CN125" s="1074"/>
      <c r="CO125" s="1074"/>
      <c r="CP125" s="1074"/>
      <c r="CQ125" s="1074"/>
      <c r="CR125" s="1074"/>
      <c r="CS125" s="45" t="s">
        <v>138</v>
      </c>
      <c r="CT125" s="45"/>
      <c r="CU125" s="45"/>
      <c r="CV125" s="45"/>
      <c r="CW125" s="240"/>
      <c r="CX125" s="164"/>
      <c r="CY125" s="164"/>
      <c r="CZ125" s="164"/>
      <c r="DA125" s="164"/>
      <c r="DB125" s="169"/>
      <c r="DC125" s="1077">
        <f>DS125+DS126+'2枚目'!DT100+'3枚目'!DT100+'4枚目'!DT100+'5枚目'!DT100</f>
        <v>0</v>
      </c>
      <c r="DD125" s="1078"/>
      <c r="DE125" s="1078"/>
      <c r="DF125" s="45"/>
      <c r="DG125" s="179"/>
      <c r="DH125" s="1151">
        <f t="shared" ref="DH125" si="3">IFERROR((DT125+DC125)*100/J125,0)</f>
        <v>0</v>
      </c>
      <c r="DI125" s="1152"/>
      <c r="DJ125" s="1152"/>
      <c r="DK125" s="1152"/>
      <c r="DL125" s="1152"/>
      <c r="DM125" s="166"/>
      <c r="DS125" s="191">
        <f t="shared" si="1"/>
        <v>0</v>
      </c>
      <c r="DT125" s="191">
        <f>S125+'2枚目'!DU99+'3枚目'!DU99+'4枚目'!DU99+'5枚目'!DU99</f>
        <v>0</v>
      </c>
    </row>
    <row r="126" spans="3:124" ht="12.95" customHeight="1">
      <c r="C126" s="1169"/>
      <c r="D126" s="1170"/>
      <c r="E126" s="1175"/>
      <c r="F126" s="1176"/>
      <c r="G126" s="1176"/>
      <c r="H126" s="1176"/>
      <c r="I126" s="1177"/>
      <c r="J126" s="1077"/>
      <c r="K126" s="1078"/>
      <c r="L126" s="1078"/>
      <c r="M126" s="1078"/>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765"/>
      <c r="CM126" s="1068"/>
      <c r="CN126" s="1068"/>
      <c r="CO126" s="1068"/>
      <c r="CP126" s="1068"/>
      <c r="CQ126" s="1068"/>
      <c r="CR126" s="1068"/>
      <c r="CS126" s="123" t="s">
        <v>138</v>
      </c>
      <c r="CT126" s="123"/>
      <c r="CU126" s="123"/>
      <c r="CV126" s="123"/>
      <c r="CW126" s="243"/>
      <c r="CX126" s="159"/>
      <c r="CY126" s="159"/>
      <c r="CZ126" s="159"/>
      <c r="DA126" s="159"/>
      <c r="DB126" s="170"/>
      <c r="DC126" s="1077"/>
      <c r="DD126" s="1078"/>
      <c r="DE126" s="1078"/>
      <c r="DF126" s="10"/>
      <c r="DG126" s="158" t="s">
        <v>138</v>
      </c>
      <c r="DH126" s="1125"/>
      <c r="DI126" s="1126"/>
      <c r="DJ126" s="1126"/>
      <c r="DK126" s="1126"/>
      <c r="DL126" s="1126"/>
      <c r="DM126" s="162" t="s">
        <v>66</v>
      </c>
      <c r="DS126" s="191">
        <f t="shared" si="1"/>
        <v>0</v>
      </c>
    </row>
    <row r="127" spans="3:124" ht="12.95" customHeight="1">
      <c r="C127" s="1169"/>
      <c r="D127" s="1170"/>
      <c r="E127" s="1164" t="s">
        <v>274</v>
      </c>
      <c r="F127" s="1165"/>
      <c r="G127" s="1165"/>
      <c r="H127" s="1165"/>
      <c r="I127" s="1166"/>
      <c r="J127" s="1077">
        <f>S127+CL127+CL128+'2枚目'!DT101+'3枚目'!DT101+'4枚目'!DT101+'5枚目'!DT101</f>
        <v>0</v>
      </c>
      <c r="K127" s="1078"/>
      <c r="L127" s="1078"/>
      <c r="M127" s="1078"/>
      <c r="P127" s="1100"/>
      <c r="Q127" s="1101"/>
      <c r="R127" s="1102"/>
      <c r="S127" s="1106"/>
      <c r="T127" s="1107"/>
      <c r="U127" s="1107"/>
      <c r="V127" s="1107"/>
      <c r="W127" s="1107"/>
      <c r="X127" s="1108"/>
      <c r="Y127" s="1107"/>
      <c r="Z127" s="1107"/>
      <c r="AA127" s="1107"/>
      <c r="AB127" s="1109"/>
      <c r="AC127" s="163"/>
      <c r="AD127" s="163"/>
      <c r="AE127" s="163"/>
      <c r="AF127" s="229"/>
      <c r="AG127" s="163"/>
      <c r="AH127" s="163"/>
      <c r="AI127" s="163"/>
      <c r="AJ127" s="230"/>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073"/>
      <c r="CM127" s="1074"/>
      <c r="CN127" s="1074"/>
      <c r="CO127" s="1074"/>
      <c r="CP127" s="1074"/>
      <c r="CQ127" s="1074"/>
      <c r="CR127" s="1074"/>
      <c r="CS127" s="146" t="s">
        <v>138</v>
      </c>
      <c r="CT127" s="146"/>
      <c r="CU127" s="146"/>
      <c r="CV127" s="145"/>
      <c r="CW127" s="240"/>
      <c r="CX127" s="164"/>
      <c r="CY127" s="164"/>
      <c r="CZ127" s="164"/>
      <c r="DA127" s="164"/>
      <c r="DB127" s="169"/>
      <c r="DC127" s="1077">
        <f>DS127+DS128+'2枚目'!DT102+'3枚目'!DT102+'4枚目'!DT102+'5枚目'!DT102</f>
        <v>0</v>
      </c>
      <c r="DD127" s="1078"/>
      <c r="DE127" s="1078"/>
      <c r="DF127" s="45"/>
      <c r="DG127" s="179"/>
      <c r="DH127" s="1151">
        <f t="shared" ref="DH127" si="4">IFERROR((DT127+DC127)*100/J127,0)</f>
        <v>0</v>
      </c>
      <c r="DI127" s="1152"/>
      <c r="DJ127" s="1152"/>
      <c r="DK127" s="1152"/>
      <c r="DL127" s="1152"/>
      <c r="DM127" s="166"/>
      <c r="DS127" s="191">
        <f t="shared" si="1"/>
        <v>0</v>
      </c>
      <c r="DT127" s="191">
        <f>S127+'2枚目'!DU101+'3枚目'!DU101+'4枚目'!DU101+'5枚目'!DU101</f>
        <v>0</v>
      </c>
    </row>
    <row r="128" spans="3:124" ht="12.95" customHeight="1">
      <c r="C128" s="1169"/>
      <c r="D128" s="1170"/>
      <c r="E128" s="916" t="s">
        <v>221</v>
      </c>
      <c r="F128" s="917"/>
      <c r="G128" s="917"/>
      <c r="H128" s="917"/>
      <c r="I128" s="918"/>
      <c r="J128" s="1077"/>
      <c r="K128" s="1078"/>
      <c r="L128" s="1078"/>
      <c r="M128" s="1078"/>
      <c r="N128" s="10"/>
      <c r="O128" s="157" t="s">
        <v>138</v>
      </c>
      <c r="P128" s="1103"/>
      <c r="Q128" s="1104"/>
      <c r="R128" s="1105"/>
      <c r="S128" s="282"/>
      <c r="T128" s="283"/>
      <c r="U128" s="283"/>
      <c r="V128" s="10"/>
      <c r="W128" s="157" t="s">
        <v>138</v>
      </c>
      <c r="X128" s="339"/>
      <c r="Y128" s="283"/>
      <c r="Z128" s="283"/>
      <c r="AA128" s="10"/>
      <c r="AB128" s="158" t="s">
        <v>138</v>
      </c>
      <c r="AC128" s="167"/>
      <c r="AD128" s="167"/>
      <c r="AE128" s="167"/>
      <c r="AF128" s="231"/>
      <c r="AG128" s="167"/>
      <c r="AH128" s="167"/>
      <c r="AI128" s="167"/>
      <c r="AJ128" s="232"/>
      <c r="AK128" s="919" t="s">
        <v>139</v>
      </c>
      <c r="AL128" s="1081"/>
      <c r="AM128" s="1081"/>
      <c r="AN128" s="1081"/>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765"/>
      <c r="CM128" s="1068"/>
      <c r="CN128" s="1068"/>
      <c r="CO128" s="1068"/>
      <c r="CP128" s="1068"/>
      <c r="CQ128" s="1068"/>
      <c r="CR128" s="1068"/>
      <c r="CS128" s="123" t="s">
        <v>138</v>
      </c>
      <c r="CT128" s="123"/>
      <c r="CU128" s="123"/>
      <c r="CV128" s="293"/>
      <c r="CW128" s="243"/>
      <c r="CX128" s="159"/>
      <c r="CY128" s="159"/>
      <c r="CZ128" s="159"/>
      <c r="DA128" s="159"/>
      <c r="DB128" s="170"/>
      <c r="DC128" s="1077"/>
      <c r="DD128" s="1078"/>
      <c r="DE128" s="1078"/>
      <c r="DF128" s="10"/>
      <c r="DG128" s="158" t="s">
        <v>138</v>
      </c>
      <c r="DH128" s="1125"/>
      <c r="DI128" s="1126"/>
      <c r="DJ128" s="1126"/>
      <c r="DK128" s="1126"/>
      <c r="DL128" s="1126"/>
      <c r="DM128" s="162" t="s">
        <v>66</v>
      </c>
      <c r="DS128" s="191">
        <f t="shared" si="1"/>
        <v>0</v>
      </c>
    </row>
    <row r="129" spans="3:126" ht="12.95" customHeight="1">
      <c r="C129" s="1169"/>
      <c r="D129" s="1170"/>
      <c r="E129" s="660" t="s">
        <v>222</v>
      </c>
      <c r="F129" s="648"/>
      <c r="G129" s="648"/>
      <c r="H129" s="648"/>
      <c r="I129" s="649"/>
      <c r="J129" s="1077">
        <f>S129+AF129+CL129+CL130+'2枚目'!DT103+'3枚目'!DT103+'4枚目'!DT103+'5枚目'!DT103</f>
        <v>0</v>
      </c>
      <c r="K129" s="1078"/>
      <c r="L129" s="1078"/>
      <c r="M129" s="1078"/>
      <c r="P129" s="1100"/>
      <c r="Q129" s="1101"/>
      <c r="R129" s="1102"/>
      <c r="S129" s="1106"/>
      <c r="T129" s="1107"/>
      <c r="U129" s="1107"/>
      <c r="V129" s="1107"/>
      <c r="W129" s="1107"/>
      <c r="X129" s="1108"/>
      <c r="Y129" s="1107"/>
      <c r="Z129" s="1107"/>
      <c r="AA129" s="1107"/>
      <c r="AB129" s="1109"/>
      <c r="AC129" s="1157"/>
      <c r="AD129" s="1158"/>
      <c r="AE129" s="1159"/>
      <c r="AF129" s="1161"/>
      <c r="AG129" s="1162"/>
      <c r="AH129" s="1162"/>
      <c r="AI129" s="1162"/>
      <c r="AJ129" s="1163"/>
      <c r="AK129" s="975" t="s">
        <v>136</v>
      </c>
      <c r="AL129" s="1150"/>
      <c r="AM129" s="1150"/>
      <c r="AN129" s="115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073"/>
      <c r="CM129" s="1074"/>
      <c r="CN129" s="1074"/>
      <c r="CO129" s="1074"/>
      <c r="CP129" s="1074"/>
      <c r="CQ129" s="1074"/>
      <c r="CR129" s="1074"/>
      <c r="CS129" s="2" t="s">
        <v>138</v>
      </c>
      <c r="CW129" s="1555"/>
      <c r="CX129" s="1556"/>
      <c r="CY129" s="1556"/>
      <c r="CZ129" s="1556"/>
      <c r="DB129" s="155" t="s">
        <v>138</v>
      </c>
      <c r="DC129" s="1077">
        <f>DS129+DS130+'2枚目'!DT104+'3枚目'!DT104+'4枚目'!DT104+'5枚目'!DT104</f>
        <v>0</v>
      </c>
      <c r="DD129" s="1078"/>
      <c r="DE129" s="1078"/>
      <c r="DG129" s="155"/>
      <c r="DH129" s="1151">
        <f>IFERROR((DT129+DV129+DC129)*100/J129,0)</f>
        <v>0</v>
      </c>
      <c r="DI129" s="1152"/>
      <c r="DJ129" s="1152"/>
      <c r="DK129" s="1152"/>
      <c r="DL129" s="1152"/>
      <c r="DM129" s="156"/>
      <c r="DS129" s="191">
        <f t="shared" si="1"/>
        <v>0</v>
      </c>
      <c r="DT129" s="191">
        <f>S129+'2枚目'!DU103+'3枚目'!DU103+'4枚目'!DU103+'5枚目'!DU103</f>
        <v>0</v>
      </c>
      <c r="DV129" s="261">
        <f>AF129+'2枚目'!DV103+'3枚目'!DV103+'4枚目'!DV103+'5枚目'!DV103</f>
        <v>0</v>
      </c>
    </row>
    <row r="130" spans="3:126" ht="12.95" customHeight="1">
      <c r="C130" s="1169"/>
      <c r="D130" s="1170"/>
      <c r="E130" s="650"/>
      <c r="F130" s="651"/>
      <c r="G130" s="651"/>
      <c r="H130" s="651"/>
      <c r="I130" s="652"/>
      <c r="J130" s="1077"/>
      <c r="K130" s="1078"/>
      <c r="L130" s="1078"/>
      <c r="M130" s="1078"/>
      <c r="N130" s="10"/>
      <c r="O130" s="157" t="s">
        <v>138</v>
      </c>
      <c r="P130" s="1103"/>
      <c r="Q130" s="1104"/>
      <c r="R130" s="1105"/>
      <c r="S130" s="282"/>
      <c r="T130" s="283"/>
      <c r="U130" s="283"/>
      <c r="V130" s="10"/>
      <c r="W130" s="157" t="s">
        <v>138</v>
      </c>
      <c r="X130" s="339"/>
      <c r="Y130" s="283"/>
      <c r="Z130" s="283"/>
      <c r="AA130" s="10"/>
      <c r="AB130" s="158" t="s">
        <v>138</v>
      </c>
      <c r="AC130" s="1160"/>
      <c r="AD130" s="1104"/>
      <c r="AE130" s="1105"/>
      <c r="AF130" s="282"/>
      <c r="AG130" s="283"/>
      <c r="AH130" s="283"/>
      <c r="AI130" s="10"/>
      <c r="AJ130" s="284" t="s">
        <v>138</v>
      </c>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765"/>
      <c r="CM130" s="1068"/>
      <c r="CN130" s="1068"/>
      <c r="CO130" s="1068"/>
      <c r="CP130" s="1068"/>
      <c r="CQ130" s="1068"/>
      <c r="CR130" s="1068"/>
      <c r="CS130" s="160" t="s">
        <v>138</v>
      </c>
      <c r="CT130" s="160"/>
      <c r="CU130" s="160"/>
      <c r="CV130" s="160"/>
      <c r="CW130" s="1553"/>
      <c r="CX130" s="1554"/>
      <c r="CY130" s="1554"/>
      <c r="CZ130" s="1554"/>
      <c r="DA130" s="160"/>
      <c r="DB130" s="161" t="s">
        <v>138</v>
      </c>
      <c r="DC130" s="1077"/>
      <c r="DD130" s="1078"/>
      <c r="DE130" s="1078"/>
      <c r="DF130" s="10"/>
      <c r="DG130" s="158" t="s">
        <v>138</v>
      </c>
      <c r="DH130" s="1125"/>
      <c r="DI130" s="1126"/>
      <c r="DJ130" s="1126"/>
      <c r="DK130" s="1126"/>
      <c r="DL130" s="1126"/>
      <c r="DM130" s="162" t="s">
        <v>66</v>
      </c>
      <c r="DS130" s="191">
        <f t="shared" si="1"/>
        <v>0</v>
      </c>
    </row>
    <row r="131" spans="3:126" ht="12.95" customHeight="1">
      <c r="C131" s="1169"/>
      <c r="D131" s="1170"/>
      <c r="E131" s="660" t="s">
        <v>223</v>
      </c>
      <c r="F131" s="648"/>
      <c r="G131" s="648"/>
      <c r="H131" s="648"/>
      <c r="I131" s="649"/>
      <c r="J131" s="1077">
        <f>S131+CL131+CL132+'2枚目'!DT105+'3枚目'!DT105+'4枚目'!DT105+'5枚目'!DT105</f>
        <v>0</v>
      </c>
      <c r="K131" s="1078"/>
      <c r="L131" s="1078"/>
      <c r="M131" s="1078"/>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073"/>
      <c r="CM131" s="1074"/>
      <c r="CN131" s="1074"/>
      <c r="CO131" s="1074"/>
      <c r="CP131" s="1074"/>
      <c r="CQ131" s="1074"/>
      <c r="CR131" s="1074"/>
      <c r="CS131" s="45" t="s">
        <v>138</v>
      </c>
      <c r="CT131" s="45"/>
      <c r="CU131" s="45"/>
      <c r="CV131" s="45"/>
      <c r="CW131" s="240"/>
      <c r="CX131" s="164"/>
      <c r="CY131" s="164"/>
      <c r="CZ131" s="164"/>
      <c r="DA131" s="164"/>
      <c r="DB131" s="169"/>
      <c r="DC131" s="1077">
        <f>DS131+DS132+'2枚目'!DT106+'3枚目'!DT106+'4枚目'!DT106+'5枚目'!DT106</f>
        <v>0</v>
      </c>
      <c r="DD131" s="1078"/>
      <c r="DE131" s="1078"/>
      <c r="DF131" s="45"/>
      <c r="DG131" s="179"/>
      <c r="DH131" s="1151">
        <f t="shared" ref="DH131" si="5">IFERROR((DT131+DC131)*100/J131,0)</f>
        <v>0</v>
      </c>
      <c r="DI131" s="1152"/>
      <c r="DJ131" s="1152"/>
      <c r="DK131" s="1152"/>
      <c r="DL131" s="1152"/>
      <c r="DM131" s="166"/>
      <c r="DS131" s="191">
        <f t="shared" si="1"/>
        <v>0</v>
      </c>
      <c r="DT131" s="191">
        <f>S131+'2枚目'!DU105+'3枚目'!DU105+'4枚目'!DU105+'5枚目'!DU105</f>
        <v>0</v>
      </c>
    </row>
    <row r="132" spans="3:126" ht="12.95" customHeight="1">
      <c r="C132" s="1169"/>
      <c r="D132" s="1170"/>
      <c r="E132" s="650"/>
      <c r="F132" s="651"/>
      <c r="G132" s="651"/>
      <c r="H132" s="651"/>
      <c r="I132" s="652"/>
      <c r="J132" s="1077"/>
      <c r="K132" s="1078"/>
      <c r="L132" s="1078"/>
      <c r="M132" s="1078"/>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765"/>
      <c r="CM132" s="1068"/>
      <c r="CN132" s="1068"/>
      <c r="CO132" s="1068"/>
      <c r="CP132" s="1068"/>
      <c r="CQ132" s="1068"/>
      <c r="CR132" s="1068"/>
      <c r="CS132" s="123" t="s">
        <v>138</v>
      </c>
      <c r="CT132" s="123"/>
      <c r="CU132" s="123"/>
      <c r="CV132" s="123"/>
      <c r="CW132" s="243"/>
      <c r="CX132" s="159"/>
      <c r="CY132" s="159"/>
      <c r="CZ132" s="159"/>
      <c r="DA132" s="159"/>
      <c r="DB132" s="170"/>
      <c r="DC132" s="1077"/>
      <c r="DD132" s="1078"/>
      <c r="DE132" s="1078"/>
      <c r="DF132" s="10"/>
      <c r="DG132" s="158" t="s">
        <v>138</v>
      </c>
      <c r="DH132" s="1125"/>
      <c r="DI132" s="1126"/>
      <c r="DJ132" s="1126"/>
      <c r="DK132" s="1126"/>
      <c r="DL132" s="1126"/>
      <c r="DM132" s="162" t="s">
        <v>66</v>
      </c>
      <c r="DS132" s="191">
        <f t="shared" si="1"/>
        <v>0</v>
      </c>
    </row>
    <row r="133" spans="3:126" ht="12.95" customHeight="1">
      <c r="C133" s="1169"/>
      <c r="D133" s="1170"/>
      <c r="E133" s="826" t="s">
        <v>224</v>
      </c>
      <c r="F133" s="828"/>
      <c r="G133" s="828"/>
      <c r="H133" s="828"/>
      <c r="I133" s="829"/>
      <c r="J133" s="1077">
        <f>S133+CL133+CL134+'2枚目'!DT107+'3枚目'!DT107+'4枚目'!DT107+'5枚目'!DT107</f>
        <v>0</v>
      </c>
      <c r="K133" s="1078"/>
      <c r="L133" s="1078"/>
      <c r="M133" s="1078"/>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75" t="s">
        <v>136</v>
      </c>
      <c r="AL133" s="1150"/>
      <c r="AM133" s="1150"/>
      <c r="AN133" s="1150"/>
      <c r="AO133" s="1087"/>
      <c r="AP133" s="1088"/>
      <c r="AQ133" s="1088"/>
      <c r="AR133" s="1088"/>
      <c r="AS133" s="1088"/>
      <c r="AT133" s="1088"/>
      <c r="AU133" s="1088"/>
      <c r="AV133" s="1088"/>
      <c r="AW133" s="1088"/>
      <c r="AX133" s="1088"/>
      <c r="AY133" s="1088"/>
      <c r="AZ133" s="1088"/>
      <c r="BA133" s="1089"/>
      <c r="BB133" s="1070"/>
      <c r="BC133" s="1090"/>
      <c r="BD133" s="1090"/>
      <c r="BE133" s="1090"/>
      <c r="BF133" s="1091"/>
      <c r="BG133" s="1070"/>
      <c r="BH133" s="1092"/>
      <c r="BI133" s="1092"/>
      <c r="BJ133" s="1093"/>
      <c r="BK133" s="1087"/>
      <c r="BL133" s="1088"/>
      <c r="BM133" s="1088"/>
      <c r="BN133" s="1088"/>
      <c r="BO133" s="1088"/>
      <c r="BP133" s="1088"/>
      <c r="BQ133" s="1088"/>
      <c r="BR133" s="1088"/>
      <c r="BS133" s="1088"/>
      <c r="BT133" s="1088"/>
      <c r="BU133" s="1088"/>
      <c r="BV133" s="1088"/>
      <c r="BW133" s="1089"/>
      <c r="BX133" s="1094"/>
      <c r="BY133" s="1095"/>
      <c r="BZ133" s="1095"/>
      <c r="CA133" s="1095"/>
      <c r="CB133" s="1096"/>
      <c r="CC133" s="1097"/>
      <c r="CD133" s="1098"/>
      <c r="CE133" s="1098"/>
      <c r="CF133" s="1099"/>
      <c r="CG133" s="291" t="s">
        <v>137</v>
      </c>
      <c r="CH133" s="149"/>
      <c r="CI133" s="1070"/>
      <c r="CJ133" s="1071"/>
      <c r="CK133" s="1072"/>
      <c r="CL133" s="1073"/>
      <c r="CM133" s="1074"/>
      <c r="CN133" s="1074"/>
      <c r="CO133" s="1074"/>
      <c r="CP133" s="1074"/>
      <c r="CQ133" s="1074"/>
      <c r="CR133" s="1074"/>
      <c r="CS133" s="45" t="s">
        <v>138</v>
      </c>
      <c r="CT133" s="45"/>
      <c r="CW133" s="244"/>
      <c r="CX133" s="152"/>
      <c r="CY133" s="152"/>
      <c r="CZ133" s="152"/>
      <c r="DA133" s="152"/>
      <c r="DB133" s="172"/>
      <c r="DC133" s="1077">
        <f>DS133+DS134+'2枚目'!DT108+'3枚目'!DT108+'4枚目'!DT108+'5枚目'!DT108</f>
        <v>0</v>
      </c>
      <c r="DD133" s="1078"/>
      <c r="DE133" s="1078"/>
      <c r="DG133" s="155"/>
      <c r="DH133" s="1151">
        <f t="shared" ref="DH133" si="6">IFERROR((DT133+DC133)*100/J133,0)</f>
        <v>0</v>
      </c>
      <c r="DI133" s="1152"/>
      <c r="DJ133" s="1152"/>
      <c r="DK133" s="1152"/>
      <c r="DL133" s="1152"/>
      <c r="DM133" s="156"/>
      <c r="DS133" s="191">
        <f t="shared" si="1"/>
        <v>0</v>
      </c>
      <c r="DT133" s="191">
        <f>S133+'2枚目'!DU107+'3枚目'!DU107+'4枚目'!DU107+'5枚目'!DU107</f>
        <v>0</v>
      </c>
    </row>
    <row r="134" spans="3:126" ht="12.95" customHeight="1">
      <c r="C134" s="1169"/>
      <c r="D134" s="1170"/>
      <c r="E134" s="968"/>
      <c r="F134" s="969"/>
      <c r="G134" s="969"/>
      <c r="H134" s="969"/>
      <c r="I134" s="970"/>
      <c r="J134" s="1077"/>
      <c r="K134" s="1078"/>
      <c r="L134" s="1078"/>
      <c r="M134" s="1078"/>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9" t="s">
        <v>139</v>
      </c>
      <c r="AL134" s="1081"/>
      <c r="AM134" s="1081"/>
      <c r="AN134" s="1081"/>
      <c r="AO134" s="1082"/>
      <c r="AP134" s="1057"/>
      <c r="AQ134" s="1057"/>
      <c r="AR134" s="1057"/>
      <c r="AS134" s="1057"/>
      <c r="AT134" s="1057"/>
      <c r="AU134" s="1057"/>
      <c r="AV134" s="1057"/>
      <c r="AW134" s="1057"/>
      <c r="AX134" s="1057"/>
      <c r="AY134" s="1057"/>
      <c r="AZ134" s="1057"/>
      <c r="BA134" s="1058"/>
      <c r="BB134" s="1065"/>
      <c r="BC134" s="1083"/>
      <c r="BD134" s="1083"/>
      <c r="BE134" s="1083"/>
      <c r="BF134" s="1084"/>
      <c r="BG134" s="1065"/>
      <c r="BH134" s="1085"/>
      <c r="BI134" s="1085"/>
      <c r="BJ134" s="1086"/>
      <c r="BK134" s="762"/>
      <c r="BL134" s="1057"/>
      <c r="BM134" s="1057"/>
      <c r="BN134" s="1057"/>
      <c r="BO134" s="1057"/>
      <c r="BP134" s="1057"/>
      <c r="BQ134" s="1057"/>
      <c r="BR134" s="1057"/>
      <c r="BS134" s="1057"/>
      <c r="BT134" s="1057"/>
      <c r="BU134" s="1057"/>
      <c r="BV134" s="1057"/>
      <c r="BW134" s="1058"/>
      <c r="BX134" s="1059"/>
      <c r="BY134" s="1060"/>
      <c r="BZ134" s="1060"/>
      <c r="CA134" s="1060"/>
      <c r="CB134" s="1061"/>
      <c r="CC134" s="1062"/>
      <c r="CD134" s="1063"/>
      <c r="CE134" s="1063"/>
      <c r="CF134" s="1064"/>
      <c r="CG134" s="292" t="s">
        <v>137</v>
      </c>
      <c r="CH134" s="293"/>
      <c r="CI134" s="1065"/>
      <c r="CJ134" s="1066"/>
      <c r="CK134" s="1067"/>
      <c r="CL134" s="765"/>
      <c r="CM134" s="1068"/>
      <c r="CN134" s="1068"/>
      <c r="CO134" s="1068"/>
      <c r="CP134" s="1068"/>
      <c r="CQ134" s="1068"/>
      <c r="CR134" s="1068"/>
      <c r="CS134" s="123" t="s">
        <v>138</v>
      </c>
      <c r="CT134" s="123"/>
      <c r="CU134" s="123"/>
      <c r="CV134" s="123"/>
      <c r="CW134" s="243"/>
      <c r="CX134" s="159"/>
      <c r="CY134" s="159"/>
      <c r="CZ134" s="159"/>
      <c r="DA134" s="159"/>
      <c r="DB134" s="170"/>
      <c r="DC134" s="1077"/>
      <c r="DD134" s="1078"/>
      <c r="DE134" s="1078"/>
      <c r="DF134" s="10"/>
      <c r="DG134" s="158" t="s">
        <v>138</v>
      </c>
      <c r="DH134" s="1125"/>
      <c r="DI134" s="1126"/>
      <c r="DJ134" s="1126"/>
      <c r="DK134" s="1126"/>
      <c r="DL134" s="1126"/>
      <c r="DM134" s="162" t="s">
        <v>66</v>
      </c>
      <c r="DS134" s="191">
        <f t="shared" si="1"/>
        <v>0</v>
      </c>
    </row>
    <row r="135" spans="3:126" ht="12.95" customHeight="1">
      <c r="C135" s="1169"/>
      <c r="D135" s="1170"/>
      <c r="E135" s="904" t="s">
        <v>225</v>
      </c>
      <c r="F135" s="905"/>
      <c r="G135" s="905"/>
      <c r="H135" s="905"/>
      <c r="I135" s="906"/>
      <c r="J135" s="1077">
        <f>S135+CL135+CL136+'2枚目'!DT109+'3枚目'!DT109+'4枚目'!DT109+'5枚目'!DT109</f>
        <v>0</v>
      </c>
      <c r="K135" s="1078"/>
      <c r="L135" s="1078"/>
      <c r="M135" s="1078"/>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43" t="s">
        <v>136</v>
      </c>
      <c r="AL135" s="1110"/>
      <c r="AM135" s="1110"/>
      <c r="AN135" s="1110"/>
      <c r="AO135" s="1087"/>
      <c r="AP135" s="1088"/>
      <c r="AQ135" s="1088"/>
      <c r="AR135" s="1088"/>
      <c r="AS135" s="1088"/>
      <c r="AT135" s="1088"/>
      <c r="AU135" s="1088"/>
      <c r="AV135" s="1088"/>
      <c r="AW135" s="1088"/>
      <c r="AX135" s="1088"/>
      <c r="AY135" s="1088"/>
      <c r="AZ135" s="1088"/>
      <c r="BA135" s="1089"/>
      <c r="BB135" s="1070"/>
      <c r="BC135" s="1090"/>
      <c r="BD135" s="1090"/>
      <c r="BE135" s="1090"/>
      <c r="BF135" s="1091"/>
      <c r="BG135" s="1070"/>
      <c r="BH135" s="1092"/>
      <c r="BI135" s="1092"/>
      <c r="BJ135" s="1093"/>
      <c r="BK135" s="1087"/>
      <c r="BL135" s="1088"/>
      <c r="BM135" s="1088"/>
      <c r="BN135" s="1088"/>
      <c r="BO135" s="1088"/>
      <c r="BP135" s="1088"/>
      <c r="BQ135" s="1088"/>
      <c r="BR135" s="1088"/>
      <c r="BS135" s="1088"/>
      <c r="BT135" s="1088"/>
      <c r="BU135" s="1088"/>
      <c r="BV135" s="1088"/>
      <c r="BW135" s="1089"/>
      <c r="BX135" s="1094"/>
      <c r="BY135" s="1095"/>
      <c r="BZ135" s="1095"/>
      <c r="CA135" s="1095"/>
      <c r="CB135" s="1096"/>
      <c r="CC135" s="1097"/>
      <c r="CD135" s="1098"/>
      <c r="CE135" s="1098"/>
      <c r="CF135" s="1099"/>
      <c r="CG135" s="291" t="s">
        <v>137</v>
      </c>
      <c r="CH135" s="149"/>
      <c r="CI135" s="1070"/>
      <c r="CJ135" s="1071"/>
      <c r="CK135" s="1072"/>
      <c r="CL135" s="1073"/>
      <c r="CM135" s="1074"/>
      <c r="CN135" s="1074"/>
      <c r="CO135" s="1074"/>
      <c r="CP135" s="1074"/>
      <c r="CQ135" s="1074"/>
      <c r="CR135" s="1074"/>
      <c r="CS135" s="45" t="s">
        <v>138</v>
      </c>
      <c r="CT135" s="45"/>
      <c r="CU135" s="45"/>
      <c r="CV135" s="45"/>
      <c r="CW135" s="240"/>
      <c r="CX135" s="164"/>
      <c r="CY135" s="164"/>
      <c r="CZ135" s="164"/>
      <c r="DA135" s="164"/>
      <c r="DB135" s="169"/>
      <c r="DC135" s="1077">
        <f>DS135+DS136+'2枚目'!DT110+'3枚目'!DT110+'4枚目'!DT110+'5枚目'!DT110</f>
        <v>0</v>
      </c>
      <c r="DD135" s="1078"/>
      <c r="DE135" s="1078"/>
      <c r="DF135" s="45"/>
      <c r="DG135" s="179"/>
      <c r="DH135" s="1151">
        <f t="shared" ref="DH135" si="7">IFERROR((DT135+DC135)*100/J135,0)</f>
        <v>0</v>
      </c>
      <c r="DI135" s="1152"/>
      <c r="DJ135" s="1152"/>
      <c r="DK135" s="1152"/>
      <c r="DL135" s="1152"/>
      <c r="DM135" s="166"/>
      <c r="DS135" s="191">
        <f t="shared" si="1"/>
        <v>0</v>
      </c>
      <c r="DT135" s="191">
        <f>S135+'2枚目'!DU109+'3枚目'!DU109+'4枚目'!DU109+'5枚目'!DU109</f>
        <v>0</v>
      </c>
    </row>
    <row r="136" spans="3:126" ht="12.95" customHeight="1">
      <c r="C136" s="1169"/>
      <c r="D136" s="1170"/>
      <c r="E136" s="907"/>
      <c r="F136" s="908"/>
      <c r="G136" s="908"/>
      <c r="H136" s="908"/>
      <c r="I136" s="909"/>
      <c r="J136" s="1077"/>
      <c r="K136" s="1078"/>
      <c r="L136" s="1078"/>
      <c r="M136" s="1078"/>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9" t="s">
        <v>139</v>
      </c>
      <c r="AL136" s="1081"/>
      <c r="AM136" s="1081"/>
      <c r="AN136" s="1081"/>
      <c r="AO136" s="1082"/>
      <c r="AP136" s="1057"/>
      <c r="AQ136" s="1057"/>
      <c r="AR136" s="1057"/>
      <c r="AS136" s="1057"/>
      <c r="AT136" s="1057"/>
      <c r="AU136" s="1057"/>
      <c r="AV136" s="1057"/>
      <c r="AW136" s="1057"/>
      <c r="AX136" s="1057"/>
      <c r="AY136" s="1057"/>
      <c r="AZ136" s="1057"/>
      <c r="BA136" s="1058"/>
      <c r="BB136" s="1065"/>
      <c r="BC136" s="1083"/>
      <c r="BD136" s="1083"/>
      <c r="BE136" s="1083"/>
      <c r="BF136" s="1084"/>
      <c r="BG136" s="1065"/>
      <c r="BH136" s="1085"/>
      <c r="BI136" s="1085"/>
      <c r="BJ136" s="1086"/>
      <c r="BK136" s="762"/>
      <c r="BL136" s="1057"/>
      <c r="BM136" s="1057"/>
      <c r="BN136" s="1057"/>
      <c r="BO136" s="1057"/>
      <c r="BP136" s="1057"/>
      <c r="BQ136" s="1057"/>
      <c r="BR136" s="1057"/>
      <c r="BS136" s="1057"/>
      <c r="BT136" s="1057"/>
      <c r="BU136" s="1057"/>
      <c r="BV136" s="1057"/>
      <c r="BW136" s="1058"/>
      <c r="BX136" s="1059"/>
      <c r="BY136" s="1060"/>
      <c r="BZ136" s="1060"/>
      <c r="CA136" s="1060"/>
      <c r="CB136" s="1061"/>
      <c r="CC136" s="1062"/>
      <c r="CD136" s="1063"/>
      <c r="CE136" s="1063"/>
      <c r="CF136" s="1064"/>
      <c r="CG136" s="292" t="s">
        <v>137</v>
      </c>
      <c r="CH136" s="293"/>
      <c r="CI136" s="1065"/>
      <c r="CJ136" s="1066"/>
      <c r="CK136" s="1067"/>
      <c r="CL136" s="765"/>
      <c r="CM136" s="1068"/>
      <c r="CN136" s="1068"/>
      <c r="CO136" s="1068"/>
      <c r="CP136" s="1068"/>
      <c r="CQ136" s="1068"/>
      <c r="CR136" s="1068"/>
      <c r="CS136" s="123" t="s">
        <v>138</v>
      </c>
      <c r="CT136" s="123"/>
      <c r="CU136" s="123"/>
      <c r="CV136" s="123"/>
      <c r="CW136" s="243"/>
      <c r="CX136" s="159"/>
      <c r="CY136" s="159"/>
      <c r="CZ136" s="159"/>
      <c r="DA136" s="159"/>
      <c r="DB136" s="170"/>
      <c r="DC136" s="1077"/>
      <c r="DD136" s="1078"/>
      <c r="DE136" s="1078"/>
      <c r="DF136" s="10"/>
      <c r="DG136" s="158" t="s">
        <v>138</v>
      </c>
      <c r="DH136" s="1125"/>
      <c r="DI136" s="1126"/>
      <c r="DJ136" s="1126"/>
      <c r="DK136" s="1126"/>
      <c r="DL136" s="1126"/>
      <c r="DM136" s="162" t="s">
        <v>66</v>
      </c>
      <c r="DS136" s="191">
        <f t="shared" si="1"/>
        <v>0</v>
      </c>
    </row>
    <row r="137" spans="3:126" ht="12.95" customHeight="1">
      <c r="C137" s="1169"/>
      <c r="D137" s="1170"/>
      <c r="E137" s="660" t="s">
        <v>226</v>
      </c>
      <c r="F137" s="648"/>
      <c r="G137" s="648"/>
      <c r="H137" s="648"/>
      <c r="I137" s="649"/>
      <c r="J137" s="1077">
        <f>S137+CL137+CL138+'2枚目'!DT111+'3枚目'!DT111+'4枚目'!DT111+'5枚目'!DT111</f>
        <v>0</v>
      </c>
      <c r="K137" s="1078"/>
      <c r="L137" s="1078"/>
      <c r="M137" s="1078"/>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43" t="s">
        <v>136</v>
      </c>
      <c r="AL137" s="1110"/>
      <c r="AM137" s="1110"/>
      <c r="AN137" s="1110"/>
      <c r="AO137" s="1087"/>
      <c r="AP137" s="1088"/>
      <c r="AQ137" s="1088"/>
      <c r="AR137" s="1088"/>
      <c r="AS137" s="1088"/>
      <c r="AT137" s="1088"/>
      <c r="AU137" s="1088"/>
      <c r="AV137" s="1088"/>
      <c r="AW137" s="1088"/>
      <c r="AX137" s="1088"/>
      <c r="AY137" s="1088"/>
      <c r="AZ137" s="1088"/>
      <c r="BA137" s="1089"/>
      <c r="BB137" s="1070"/>
      <c r="BC137" s="1090"/>
      <c r="BD137" s="1090"/>
      <c r="BE137" s="1090"/>
      <c r="BF137" s="1091"/>
      <c r="BG137" s="1070"/>
      <c r="BH137" s="1092"/>
      <c r="BI137" s="1092"/>
      <c r="BJ137" s="1093"/>
      <c r="BK137" s="1087"/>
      <c r="BL137" s="1088"/>
      <c r="BM137" s="1088"/>
      <c r="BN137" s="1088"/>
      <c r="BO137" s="1088"/>
      <c r="BP137" s="1088"/>
      <c r="BQ137" s="1088"/>
      <c r="BR137" s="1088"/>
      <c r="BS137" s="1088"/>
      <c r="BT137" s="1088"/>
      <c r="BU137" s="1088"/>
      <c r="BV137" s="1088"/>
      <c r="BW137" s="1089"/>
      <c r="BX137" s="1094"/>
      <c r="BY137" s="1095"/>
      <c r="BZ137" s="1095"/>
      <c r="CA137" s="1095"/>
      <c r="CB137" s="1096"/>
      <c r="CC137" s="1097"/>
      <c r="CD137" s="1098"/>
      <c r="CE137" s="1098"/>
      <c r="CF137" s="1099"/>
      <c r="CG137" s="291" t="s">
        <v>137</v>
      </c>
      <c r="CH137" s="149"/>
      <c r="CI137" s="1070"/>
      <c r="CJ137" s="1071"/>
      <c r="CK137" s="1072"/>
      <c r="CL137" s="1073"/>
      <c r="CM137" s="1074"/>
      <c r="CN137" s="1074"/>
      <c r="CO137" s="1074"/>
      <c r="CP137" s="1074"/>
      <c r="CQ137" s="1074"/>
      <c r="CR137" s="1074"/>
      <c r="CS137" s="45" t="s">
        <v>138</v>
      </c>
      <c r="CT137" s="45"/>
      <c r="CU137" s="45"/>
      <c r="CV137" s="45"/>
      <c r="CW137" s="240"/>
      <c r="CX137" s="164"/>
      <c r="CY137" s="164"/>
      <c r="CZ137" s="164"/>
      <c r="DA137" s="164"/>
      <c r="DB137" s="169"/>
      <c r="DC137" s="1077">
        <f>DS137+DS138+'2枚目'!DT112+'3枚目'!DT112+'4枚目'!DT112+'5枚目'!DT112</f>
        <v>0</v>
      </c>
      <c r="DD137" s="1078"/>
      <c r="DE137" s="1078"/>
      <c r="DF137" s="45"/>
      <c r="DG137" s="179"/>
      <c r="DH137" s="1151">
        <f t="shared" ref="DH137" si="8">IFERROR((DT137+DC137)*100/J137,0)</f>
        <v>0</v>
      </c>
      <c r="DI137" s="1152"/>
      <c r="DJ137" s="1152"/>
      <c r="DK137" s="1152"/>
      <c r="DL137" s="1152"/>
      <c r="DM137" s="166"/>
      <c r="DS137" s="191">
        <f t="shared" si="1"/>
        <v>0</v>
      </c>
      <c r="DT137" s="191">
        <f>S137+'2枚目'!DU111+'3枚目'!DU111+'4枚目'!DU111+'5枚目'!DU111</f>
        <v>0</v>
      </c>
    </row>
    <row r="138" spans="3:126" ht="12.95" customHeight="1">
      <c r="C138" s="1169"/>
      <c r="D138" s="1170"/>
      <c r="E138" s="650"/>
      <c r="F138" s="651"/>
      <c r="G138" s="651"/>
      <c r="H138" s="651"/>
      <c r="I138" s="652"/>
      <c r="J138" s="1077"/>
      <c r="K138" s="1078"/>
      <c r="L138" s="1078"/>
      <c r="M138" s="1078"/>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9" t="s">
        <v>139</v>
      </c>
      <c r="AL138" s="1081"/>
      <c r="AM138" s="1081"/>
      <c r="AN138" s="1081"/>
      <c r="AO138" s="1082"/>
      <c r="AP138" s="1057"/>
      <c r="AQ138" s="1057"/>
      <c r="AR138" s="1057"/>
      <c r="AS138" s="1057"/>
      <c r="AT138" s="1057"/>
      <c r="AU138" s="1057"/>
      <c r="AV138" s="1057"/>
      <c r="AW138" s="1057"/>
      <c r="AX138" s="1057"/>
      <c r="AY138" s="1057"/>
      <c r="AZ138" s="1057"/>
      <c r="BA138" s="1058"/>
      <c r="BB138" s="1065"/>
      <c r="BC138" s="1083"/>
      <c r="BD138" s="1083"/>
      <c r="BE138" s="1083"/>
      <c r="BF138" s="1084"/>
      <c r="BG138" s="1065"/>
      <c r="BH138" s="1085"/>
      <c r="BI138" s="1085"/>
      <c r="BJ138" s="1086"/>
      <c r="BK138" s="762"/>
      <c r="BL138" s="1057"/>
      <c r="BM138" s="1057"/>
      <c r="BN138" s="1057"/>
      <c r="BO138" s="1057"/>
      <c r="BP138" s="1057"/>
      <c r="BQ138" s="1057"/>
      <c r="BR138" s="1057"/>
      <c r="BS138" s="1057"/>
      <c r="BT138" s="1057"/>
      <c r="BU138" s="1057"/>
      <c r="BV138" s="1057"/>
      <c r="BW138" s="1058"/>
      <c r="BX138" s="1059"/>
      <c r="BY138" s="1060"/>
      <c r="BZ138" s="1060"/>
      <c r="CA138" s="1060"/>
      <c r="CB138" s="1061"/>
      <c r="CC138" s="1062"/>
      <c r="CD138" s="1063"/>
      <c r="CE138" s="1063"/>
      <c r="CF138" s="1064"/>
      <c r="CG138" s="292" t="s">
        <v>137</v>
      </c>
      <c r="CH138" s="293"/>
      <c r="CI138" s="1065"/>
      <c r="CJ138" s="1066"/>
      <c r="CK138" s="1067"/>
      <c r="CL138" s="765"/>
      <c r="CM138" s="1068"/>
      <c r="CN138" s="1068"/>
      <c r="CO138" s="1068"/>
      <c r="CP138" s="1068"/>
      <c r="CQ138" s="1068"/>
      <c r="CR138" s="1068"/>
      <c r="CS138" s="123" t="s">
        <v>138</v>
      </c>
      <c r="CT138" s="123"/>
      <c r="CU138" s="123"/>
      <c r="CV138" s="123"/>
      <c r="CW138" s="243"/>
      <c r="CX138" s="159"/>
      <c r="CY138" s="159"/>
      <c r="CZ138" s="159"/>
      <c r="DA138" s="159"/>
      <c r="DB138" s="170"/>
      <c r="DC138" s="1077"/>
      <c r="DD138" s="1078"/>
      <c r="DE138" s="1078"/>
      <c r="DF138" s="10"/>
      <c r="DG138" s="158" t="s">
        <v>138</v>
      </c>
      <c r="DH138" s="1125"/>
      <c r="DI138" s="1126"/>
      <c r="DJ138" s="1126"/>
      <c r="DK138" s="1126"/>
      <c r="DL138" s="1126"/>
      <c r="DM138" s="162" t="s">
        <v>66</v>
      </c>
      <c r="DS138" s="191">
        <f t="shared" si="1"/>
        <v>0</v>
      </c>
    </row>
    <row r="139" spans="3:126" ht="12.95" customHeight="1">
      <c r="C139" s="1169"/>
      <c r="D139" s="1170"/>
      <c r="E139" s="660" t="s">
        <v>227</v>
      </c>
      <c r="F139" s="648"/>
      <c r="G139" s="648"/>
      <c r="H139" s="648"/>
      <c r="I139" s="649"/>
      <c r="J139" s="1077">
        <f>S139+CL139+CL140+'2枚目'!DT113+'3枚目'!DT113+'4枚目'!DT113+'5枚目'!DT113</f>
        <v>0</v>
      </c>
      <c r="K139" s="1078"/>
      <c r="L139" s="1078"/>
      <c r="M139" s="1078"/>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43" t="s">
        <v>136</v>
      </c>
      <c r="AL139" s="1110"/>
      <c r="AM139" s="1110"/>
      <c r="AN139" s="1110"/>
      <c r="AO139" s="1087"/>
      <c r="AP139" s="1088"/>
      <c r="AQ139" s="1088"/>
      <c r="AR139" s="1088"/>
      <c r="AS139" s="1088"/>
      <c r="AT139" s="1088"/>
      <c r="AU139" s="1088"/>
      <c r="AV139" s="1088"/>
      <c r="AW139" s="1088"/>
      <c r="AX139" s="1088"/>
      <c r="AY139" s="1088"/>
      <c r="AZ139" s="1088"/>
      <c r="BA139" s="1089"/>
      <c r="BB139" s="1070"/>
      <c r="BC139" s="1090"/>
      <c r="BD139" s="1090"/>
      <c r="BE139" s="1090"/>
      <c r="BF139" s="1091"/>
      <c r="BG139" s="1070"/>
      <c r="BH139" s="1092"/>
      <c r="BI139" s="1092"/>
      <c r="BJ139" s="1093"/>
      <c r="BK139" s="1087"/>
      <c r="BL139" s="1088"/>
      <c r="BM139" s="1088"/>
      <c r="BN139" s="1088"/>
      <c r="BO139" s="1088"/>
      <c r="BP139" s="1088"/>
      <c r="BQ139" s="1088"/>
      <c r="BR139" s="1088"/>
      <c r="BS139" s="1088"/>
      <c r="BT139" s="1088"/>
      <c r="BU139" s="1088"/>
      <c r="BV139" s="1088"/>
      <c r="BW139" s="1089"/>
      <c r="BX139" s="1094"/>
      <c r="BY139" s="1095"/>
      <c r="BZ139" s="1095"/>
      <c r="CA139" s="1095"/>
      <c r="CB139" s="1096"/>
      <c r="CC139" s="1097"/>
      <c r="CD139" s="1098"/>
      <c r="CE139" s="1098"/>
      <c r="CF139" s="1099"/>
      <c r="CG139" s="291" t="s">
        <v>137</v>
      </c>
      <c r="CH139" s="149"/>
      <c r="CI139" s="1070"/>
      <c r="CJ139" s="1071"/>
      <c r="CK139" s="1072"/>
      <c r="CL139" s="1073"/>
      <c r="CM139" s="1074"/>
      <c r="CN139" s="1074"/>
      <c r="CO139" s="1074"/>
      <c r="CP139" s="1074"/>
      <c r="CQ139" s="1074"/>
      <c r="CR139" s="1074"/>
      <c r="CS139" s="146" t="s">
        <v>138</v>
      </c>
      <c r="CT139" s="146"/>
      <c r="CU139" s="146"/>
      <c r="CV139" s="145"/>
      <c r="CW139" s="240"/>
      <c r="CX139" s="164"/>
      <c r="CY139" s="164"/>
      <c r="CZ139" s="164"/>
      <c r="DA139" s="164"/>
      <c r="DB139" s="169"/>
      <c r="DC139" s="1077">
        <f>DS139+DS140+'2枚目'!DT114+'3枚目'!DT114+'4枚目'!DT114+'5枚目'!DT114</f>
        <v>0</v>
      </c>
      <c r="DD139" s="1078"/>
      <c r="DE139" s="1078"/>
      <c r="DF139" s="45"/>
      <c r="DG139" s="179"/>
      <c r="DH139" s="1151">
        <f t="shared" ref="DH139" si="9">IFERROR((DT139+DC139)*100/J139,0)</f>
        <v>0</v>
      </c>
      <c r="DI139" s="1152"/>
      <c r="DJ139" s="1152"/>
      <c r="DK139" s="1152"/>
      <c r="DL139" s="1152"/>
      <c r="DM139" s="166"/>
      <c r="DS139" s="191">
        <f t="shared" si="1"/>
        <v>0</v>
      </c>
      <c r="DT139" s="191">
        <f>S139+'2枚目'!DU113+'3枚目'!DU113+'4枚目'!DU113+'5枚目'!DU113</f>
        <v>0</v>
      </c>
    </row>
    <row r="140" spans="3:126" ht="12.95" customHeight="1">
      <c r="C140" s="1169"/>
      <c r="D140" s="1170"/>
      <c r="E140" s="650"/>
      <c r="F140" s="651"/>
      <c r="G140" s="651"/>
      <c r="H140" s="651"/>
      <c r="I140" s="652"/>
      <c r="J140" s="1077"/>
      <c r="K140" s="1078"/>
      <c r="L140" s="1078"/>
      <c r="M140" s="1078"/>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9" t="s">
        <v>139</v>
      </c>
      <c r="AL140" s="1081"/>
      <c r="AM140" s="1081"/>
      <c r="AN140" s="1081"/>
      <c r="AO140" s="1082"/>
      <c r="AP140" s="1057"/>
      <c r="AQ140" s="1057"/>
      <c r="AR140" s="1057"/>
      <c r="AS140" s="1057"/>
      <c r="AT140" s="1057"/>
      <c r="AU140" s="1057"/>
      <c r="AV140" s="1057"/>
      <c r="AW140" s="1057"/>
      <c r="AX140" s="1057"/>
      <c r="AY140" s="1057"/>
      <c r="AZ140" s="1057"/>
      <c r="BA140" s="1058"/>
      <c r="BB140" s="1065"/>
      <c r="BC140" s="1083"/>
      <c r="BD140" s="1083"/>
      <c r="BE140" s="1083"/>
      <c r="BF140" s="1084"/>
      <c r="BG140" s="1065"/>
      <c r="BH140" s="1085"/>
      <c r="BI140" s="1085"/>
      <c r="BJ140" s="1086"/>
      <c r="BK140" s="762"/>
      <c r="BL140" s="1057"/>
      <c r="BM140" s="1057"/>
      <c r="BN140" s="1057"/>
      <c r="BO140" s="1057"/>
      <c r="BP140" s="1057"/>
      <c r="BQ140" s="1057"/>
      <c r="BR140" s="1057"/>
      <c r="BS140" s="1057"/>
      <c r="BT140" s="1057"/>
      <c r="BU140" s="1057"/>
      <c r="BV140" s="1057"/>
      <c r="BW140" s="1058"/>
      <c r="BX140" s="1059"/>
      <c r="BY140" s="1060"/>
      <c r="BZ140" s="1060"/>
      <c r="CA140" s="1060"/>
      <c r="CB140" s="1061"/>
      <c r="CC140" s="1062"/>
      <c r="CD140" s="1063"/>
      <c r="CE140" s="1063"/>
      <c r="CF140" s="1064"/>
      <c r="CG140" s="292" t="s">
        <v>137</v>
      </c>
      <c r="CH140" s="293"/>
      <c r="CI140" s="1065"/>
      <c r="CJ140" s="1066"/>
      <c r="CK140" s="1067"/>
      <c r="CL140" s="765"/>
      <c r="CM140" s="1068"/>
      <c r="CN140" s="1068"/>
      <c r="CO140" s="1068"/>
      <c r="CP140" s="1068"/>
      <c r="CQ140" s="1068"/>
      <c r="CR140" s="1068"/>
      <c r="CS140" s="123" t="s">
        <v>138</v>
      </c>
      <c r="CT140" s="123"/>
      <c r="CU140" s="123"/>
      <c r="CV140" s="293"/>
      <c r="CW140" s="243"/>
      <c r="CX140" s="159"/>
      <c r="CY140" s="159"/>
      <c r="CZ140" s="159"/>
      <c r="DA140" s="159"/>
      <c r="DB140" s="170"/>
      <c r="DC140" s="1077"/>
      <c r="DD140" s="1078"/>
      <c r="DE140" s="1078"/>
      <c r="DF140" s="10"/>
      <c r="DG140" s="158" t="s">
        <v>138</v>
      </c>
      <c r="DH140" s="1125"/>
      <c r="DI140" s="1126"/>
      <c r="DJ140" s="1126"/>
      <c r="DK140" s="1126"/>
      <c r="DL140" s="1126"/>
      <c r="DM140" s="162" t="s">
        <v>66</v>
      </c>
      <c r="DS140" s="191">
        <f t="shared" si="1"/>
        <v>0</v>
      </c>
    </row>
    <row r="141" spans="3:126" ht="12.95" customHeight="1">
      <c r="C141" s="1169"/>
      <c r="D141" s="1170"/>
      <c r="E141" s="1156" t="s">
        <v>142</v>
      </c>
      <c r="F141" s="795"/>
      <c r="G141" s="795"/>
      <c r="H141" s="795"/>
      <c r="I141" s="796"/>
      <c r="J141" s="1077">
        <f>S141+CL141+CL142+'2枚目'!DT115+'3枚目'!DT115+'4枚目'!DT115+'5枚目'!DT115</f>
        <v>0</v>
      </c>
      <c r="K141" s="1078"/>
      <c r="L141" s="1078"/>
      <c r="M141" s="1078"/>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75" t="s">
        <v>136</v>
      </c>
      <c r="AL141" s="1150"/>
      <c r="AM141" s="1150"/>
      <c r="AN141" s="1150"/>
      <c r="AO141" s="1087"/>
      <c r="AP141" s="1088"/>
      <c r="AQ141" s="1088"/>
      <c r="AR141" s="1088"/>
      <c r="AS141" s="1088"/>
      <c r="AT141" s="1088"/>
      <c r="AU141" s="1088"/>
      <c r="AV141" s="1088"/>
      <c r="AW141" s="1088"/>
      <c r="AX141" s="1088"/>
      <c r="AY141" s="1088"/>
      <c r="AZ141" s="1088"/>
      <c r="BA141" s="1089"/>
      <c r="BB141" s="1070"/>
      <c r="BC141" s="1090"/>
      <c r="BD141" s="1090"/>
      <c r="BE141" s="1090"/>
      <c r="BF141" s="1091"/>
      <c r="BG141" s="1070"/>
      <c r="BH141" s="1092"/>
      <c r="BI141" s="1092"/>
      <c r="BJ141" s="1093"/>
      <c r="BK141" s="1087"/>
      <c r="BL141" s="1088"/>
      <c r="BM141" s="1088"/>
      <c r="BN141" s="1088"/>
      <c r="BO141" s="1088"/>
      <c r="BP141" s="1088"/>
      <c r="BQ141" s="1088"/>
      <c r="BR141" s="1088"/>
      <c r="BS141" s="1088"/>
      <c r="BT141" s="1088"/>
      <c r="BU141" s="1088"/>
      <c r="BV141" s="1088"/>
      <c r="BW141" s="1089"/>
      <c r="BX141" s="1094"/>
      <c r="BY141" s="1095"/>
      <c r="BZ141" s="1095"/>
      <c r="CA141" s="1095"/>
      <c r="CB141" s="1096"/>
      <c r="CC141" s="1097"/>
      <c r="CD141" s="1098"/>
      <c r="CE141" s="1098"/>
      <c r="CF141" s="1099"/>
      <c r="CG141" s="291" t="s">
        <v>137</v>
      </c>
      <c r="CH141" s="149"/>
      <c r="CI141" s="1070"/>
      <c r="CJ141" s="1071"/>
      <c r="CK141" s="1072"/>
      <c r="CL141" s="1073"/>
      <c r="CM141" s="1074"/>
      <c r="CN141" s="1074"/>
      <c r="CO141" s="1074"/>
      <c r="CP141" s="1074"/>
      <c r="CQ141" s="1074"/>
      <c r="CR141" s="1074"/>
      <c r="CS141" s="2" t="s">
        <v>138</v>
      </c>
      <c r="CW141" s="244"/>
      <c r="CX141" s="152"/>
      <c r="CY141" s="152"/>
      <c r="CZ141" s="152"/>
      <c r="DA141" s="152"/>
      <c r="DB141" s="172"/>
      <c r="DC141" s="1077">
        <f>DS141+DS142+'2枚目'!DT116+'3枚目'!DT116+'4枚目'!DT116+'5枚目'!DT116</f>
        <v>0</v>
      </c>
      <c r="DD141" s="1078"/>
      <c r="DE141" s="1078"/>
      <c r="DG141" s="155"/>
      <c r="DH141" s="1151">
        <f t="shared" ref="DH141" si="10">IFERROR((DT141+DC141)*100/J141,0)</f>
        <v>0</v>
      </c>
      <c r="DI141" s="1152"/>
      <c r="DJ141" s="1152"/>
      <c r="DK141" s="1152"/>
      <c r="DL141" s="1152"/>
      <c r="DM141" s="156"/>
      <c r="DS141" s="191">
        <f t="shared" si="1"/>
        <v>0</v>
      </c>
      <c r="DT141" s="191">
        <f>S141+'2枚目'!DU115+'3枚目'!DU115+'4枚目'!DU115+'5枚目'!DU115</f>
        <v>0</v>
      </c>
    </row>
    <row r="142" spans="3:126" ht="12.95" customHeight="1">
      <c r="C142" s="1169"/>
      <c r="D142" s="1170"/>
      <c r="E142" s="907"/>
      <c r="F142" s="908"/>
      <c r="G142" s="908"/>
      <c r="H142" s="908"/>
      <c r="I142" s="909"/>
      <c r="J142" s="1077"/>
      <c r="K142" s="1078"/>
      <c r="L142" s="1078"/>
      <c r="M142" s="1078"/>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9" t="s">
        <v>139</v>
      </c>
      <c r="AL142" s="1081"/>
      <c r="AM142" s="1081"/>
      <c r="AN142" s="1081"/>
      <c r="AO142" s="1082"/>
      <c r="AP142" s="1057"/>
      <c r="AQ142" s="1057"/>
      <c r="AR142" s="1057"/>
      <c r="AS142" s="1057"/>
      <c r="AT142" s="1057"/>
      <c r="AU142" s="1057"/>
      <c r="AV142" s="1057"/>
      <c r="AW142" s="1057"/>
      <c r="AX142" s="1057"/>
      <c r="AY142" s="1057"/>
      <c r="AZ142" s="1057"/>
      <c r="BA142" s="1058"/>
      <c r="BB142" s="1065"/>
      <c r="BC142" s="1083"/>
      <c r="BD142" s="1083"/>
      <c r="BE142" s="1083"/>
      <c r="BF142" s="1084"/>
      <c r="BG142" s="1065"/>
      <c r="BH142" s="1085"/>
      <c r="BI142" s="1085"/>
      <c r="BJ142" s="1086"/>
      <c r="BK142" s="762"/>
      <c r="BL142" s="1057"/>
      <c r="BM142" s="1057"/>
      <c r="BN142" s="1057"/>
      <c r="BO142" s="1057"/>
      <c r="BP142" s="1057"/>
      <c r="BQ142" s="1057"/>
      <c r="BR142" s="1057"/>
      <c r="BS142" s="1057"/>
      <c r="BT142" s="1057"/>
      <c r="BU142" s="1057"/>
      <c r="BV142" s="1057"/>
      <c r="BW142" s="1058"/>
      <c r="BX142" s="1059"/>
      <c r="BY142" s="1060"/>
      <c r="BZ142" s="1060"/>
      <c r="CA142" s="1060"/>
      <c r="CB142" s="1061"/>
      <c r="CC142" s="1062"/>
      <c r="CD142" s="1063"/>
      <c r="CE142" s="1063"/>
      <c r="CF142" s="1064"/>
      <c r="CG142" s="292" t="s">
        <v>137</v>
      </c>
      <c r="CH142" s="293"/>
      <c r="CI142" s="1065"/>
      <c r="CJ142" s="1066"/>
      <c r="CK142" s="1067"/>
      <c r="CL142" s="765"/>
      <c r="CM142" s="1068"/>
      <c r="CN142" s="1068"/>
      <c r="CO142" s="1068"/>
      <c r="CP142" s="1068"/>
      <c r="CQ142" s="1068"/>
      <c r="CR142" s="1068"/>
      <c r="CS142" s="123" t="s">
        <v>138</v>
      </c>
      <c r="CT142" s="123"/>
      <c r="CU142" s="123"/>
      <c r="CV142" s="123"/>
      <c r="CW142" s="243"/>
      <c r="CX142" s="159"/>
      <c r="CY142" s="159"/>
      <c r="CZ142" s="159"/>
      <c r="DA142" s="159"/>
      <c r="DB142" s="170"/>
      <c r="DC142" s="1077"/>
      <c r="DD142" s="1078"/>
      <c r="DE142" s="1078"/>
      <c r="DF142" s="10"/>
      <c r="DG142" s="158" t="s">
        <v>138</v>
      </c>
      <c r="DH142" s="1125"/>
      <c r="DI142" s="1126"/>
      <c r="DJ142" s="1126"/>
      <c r="DK142" s="1126"/>
      <c r="DL142" s="1126"/>
      <c r="DM142" s="162" t="s">
        <v>66</v>
      </c>
      <c r="DS142" s="191">
        <f t="shared" si="1"/>
        <v>0</v>
      </c>
    </row>
    <row r="143" spans="3:126" ht="12.95" customHeight="1">
      <c r="C143" s="1169"/>
      <c r="D143" s="1170"/>
      <c r="E143" s="904" t="s">
        <v>228</v>
      </c>
      <c r="F143" s="905"/>
      <c r="G143" s="905"/>
      <c r="H143" s="905"/>
      <c r="I143" s="906"/>
      <c r="J143" s="1077">
        <f>S143+CL143+CL144+'2枚目'!DT117+'3枚目'!DT117+'4枚目'!DT117+'5枚目'!DT117</f>
        <v>0</v>
      </c>
      <c r="K143" s="1078"/>
      <c r="L143" s="1078"/>
      <c r="M143" s="1078"/>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43" t="s">
        <v>136</v>
      </c>
      <c r="AL143" s="1110"/>
      <c r="AM143" s="1110"/>
      <c r="AN143" s="1110"/>
      <c r="AO143" s="1087"/>
      <c r="AP143" s="1088"/>
      <c r="AQ143" s="1088"/>
      <c r="AR143" s="1088"/>
      <c r="AS143" s="1088"/>
      <c r="AT143" s="1088"/>
      <c r="AU143" s="1088"/>
      <c r="AV143" s="1088"/>
      <c r="AW143" s="1088"/>
      <c r="AX143" s="1088"/>
      <c r="AY143" s="1088"/>
      <c r="AZ143" s="1088"/>
      <c r="BA143" s="1089"/>
      <c r="BB143" s="1070"/>
      <c r="BC143" s="1090"/>
      <c r="BD143" s="1090"/>
      <c r="BE143" s="1090"/>
      <c r="BF143" s="1091"/>
      <c r="BG143" s="1070"/>
      <c r="BH143" s="1092"/>
      <c r="BI143" s="1092"/>
      <c r="BJ143" s="1093"/>
      <c r="BK143" s="1087"/>
      <c r="BL143" s="1088"/>
      <c r="BM143" s="1088"/>
      <c r="BN143" s="1088"/>
      <c r="BO143" s="1088"/>
      <c r="BP143" s="1088"/>
      <c r="BQ143" s="1088"/>
      <c r="BR143" s="1088"/>
      <c r="BS143" s="1088"/>
      <c r="BT143" s="1088"/>
      <c r="BU143" s="1088"/>
      <c r="BV143" s="1088"/>
      <c r="BW143" s="1089"/>
      <c r="BX143" s="1094"/>
      <c r="BY143" s="1095"/>
      <c r="BZ143" s="1095"/>
      <c r="CA143" s="1095"/>
      <c r="CB143" s="1096"/>
      <c r="CC143" s="1097"/>
      <c r="CD143" s="1098"/>
      <c r="CE143" s="1098"/>
      <c r="CF143" s="1099"/>
      <c r="CG143" s="291" t="s">
        <v>137</v>
      </c>
      <c r="CH143" s="149"/>
      <c r="CI143" s="1070"/>
      <c r="CJ143" s="1071"/>
      <c r="CK143" s="1072"/>
      <c r="CL143" s="1073"/>
      <c r="CM143" s="1074"/>
      <c r="CN143" s="1074"/>
      <c r="CO143" s="1074"/>
      <c r="CP143" s="1074"/>
      <c r="CQ143" s="1074"/>
      <c r="CR143" s="1074"/>
      <c r="CS143" s="45" t="s">
        <v>138</v>
      </c>
      <c r="CT143" s="45"/>
      <c r="CU143" s="45"/>
      <c r="CV143" s="45"/>
      <c r="CW143" s="240"/>
      <c r="CX143" s="164"/>
      <c r="CY143" s="164"/>
      <c r="CZ143" s="164"/>
      <c r="DA143" s="164"/>
      <c r="DB143" s="169"/>
      <c r="DC143" s="1077">
        <f>DS143+DS144+'2枚目'!DT118+'3枚目'!DT118+'4枚目'!DT118+'5枚目'!DT118</f>
        <v>0</v>
      </c>
      <c r="DD143" s="1078"/>
      <c r="DE143" s="1078"/>
      <c r="DF143" s="45"/>
      <c r="DG143" s="179"/>
      <c r="DH143" s="1151">
        <f t="shared" ref="DH143" si="11">IFERROR((DT143+DC143)*100/J143,0)</f>
        <v>0</v>
      </c>
      <c r="DI143" s="1152"/>
      <c r="DJ143" s="1152"/>
      <c r="DK143" s="1152"/>
      <c r="DL143" s="1152"/>
      <c r="DM143" s="166"/>
      <c r="DS143" s="191">
        <f t="shared" si="1"/>
        <v>0</v>
      </c>
      <c r="DT143" s="191">
        <f>S143+'2枚目'!DU117+'3枚目'!DU117+'4枚目'!DU117+'5枚目'!DU117</f>
        <v>0</v>
      </c>
    </row>
    <row r="144" spans="3:126" ht="12.95" customHeight="1">
      <c r="C144" s="1169"/>
      <c r="D144" s="1170"/>
      <c r="E144" s="1153"/>
      <c r="F144" s="1154"/>
      <c r="G144" s="1154"/>
      <c r="H144" s="1154"/>
      <c r="I144" s="1155"/>
      <c r="J144" s="1077"/>
      <c r="K144" s="1078"/>
      <c r="L144" s="1078"/>
      <c r="M144" s="1078"/>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9" t="s">
        <v>139</v>
      </c>
      <c r="AL144" s="1081"/>
      <c r="AM144" s="1081"/>
      <c r="AN144" s="1081"/>
      <c r="AO144" s="1082"/>
      <c r="AP144" s="1057"/>
      <c r="AQ144" s="1057"/>
      <c r="AR144" s="1057"/>
      <c r="AS144" s="1057"/>
      <c r="AT144" s="1057"/>
      <c r="AU144" s="1057"/>
      <c r="AV144" s="1057"/>
      <c r="AW144" s="1057"/>
      <c r="AX144" s="1057"/>
      <c r="AY144" s="1057"/>
      <c r="AZ144" s="1057"/>
      <c r="BA144" s="1058"/>
      <c r="BB144" s="1065"/>
      <c r="BC144" s="1083"/>
      <c r="BD144" s="1083"/>
      <c r="BE144" s="1083"/>
      <c r="BF144" s="1084"/>
      <c r="BG144" s="1065"/>
      <c r="BH144" s="1085"/>
      <c r="BI144" s="1085"/>
      <c r="BJ144" s="1086"/>
      <c r="BK144" s="762"/>
      <c r="BL144" s="1057"/>
      <c r="BM144" s="1057"/>
      <c r="BN144" s="1057"/>
      <c r="BO144" s="1057"/>
      <c r="BP144" s="1057"/>
      <c r="BQ144" s="1057"/>
      <c r="BR144" s="1057"/>
      <c r="BS144" s="1057"/>
      <c r="BT144" s="1057"/>
      <c r="BU144" s="1057"/>
      <c r="BV144" s="1057"/>
      <c r="BW144" s="1058"/>
      <c r="BX144" s="1059"/>
      <c r="BY144" s="1060"/>
      <c r="BZ144" s="1060"/>
      <c r="CA144" s="1060"/>
      <c r="CB144" s="1061"/>
      <c r="CC144" s="1062"/>
      <c r="CD144" s="1063"/>
      <c r="CE144" s="1063"/>
      <c r="CF144" s="1064"/>
      <c r="CG144" s="292" t="s">
        <v>137</v>
      </c>
      <c r="CH144" s="293"/>
      <c r="CI144" s="1065"/>
      <c r="CJ144" s="1066"/>
      <c r="CK144" s="1067"/>
      <c r="CL144" s="765"/>
      <c r="CM144" s="1068"/>
      <c r="CN144" s="1068"/>
      <c r="CO144" s="1068"/>
      <c r="CP144" s="1068"/>
      <c r="CQ144" s="1068"/>
      <c r="CR144" s="1068"/>
      <c r="CS144" s="123" t="s">
        <v>138</v>
      </c>
      <c r="CT144" s="123"/>
      <c r="CU144" s="123"/>
      <c r="CV144" s="123"/>
      <c r="CW144" s="243"/>
      <c r="CX144" s="159"/>
      <c r="CY144" s="159"/>
      <c r="CZ144" s="159"/>
      <c r="DA144" s="159"/>
      <c r="DB144" s="170"/>
      <c r="DC144" s="1077"/>
      <c r="DD144" s="1078"/>
      <c r="DE144" s="1078"/>
      <c r="DF144" s="10"/>
      <c r="DG144" s="158" t="s">
        <v>138</v>
      </c>
      <c r="DH144" s="1125"/>
      <c r="DI144" s="1126"/>
      <c r="DJ144" s="1126"/>
      <c r="DK144" s="1126"/>
      <c r="DL144" s="1126"/>
      <c r="DM144" s="162" t="s">
        <v>66</v>
      </c>
      <c r="DS144" s="191">
        <f t="shared" si="1"/>
        <v>0</v>
      </c>
    </row>
    <row r="145" spans="3:126" ht="12.95" customHeight="1">
      <c r="C145" s="1171"/>
      <c r="D145" s="1172"/>
      <c r="E145" s="1149" t="s">
        <v>229</v>
      </c>
      <c r="F145" s="777"/>
      <c r="G145" s="777"/>
      <c r="H145" s="777"/>
      <c r="I145" s="778"/>
      <c r="J145" s="1031">
        <f>S145+CL145+CL146+'2枚目'!DT119+'3枚目'!DT119+'4枚目'!DT119+'5枚目'!DT119</f>
        <v>0</v>
      </c>
      <c r="K145" s="1032"/>
      <c r="L145" s="1032"/>
      <c r="M145" s="1032"/>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75" t="s">
        <v>136</v>
      </c>
      <c r="AL145" s="1150"/>
      <c r="AM145" s="1150"/>
      <c r="AN145" s="1150"/>
      <c r="AO145" s="1087"/>
      <c r="AP145" s="1088"/>
      <c r="AQ145" s="1088"/>
      <c r="AR145" s="1088"/>
      <c r="AS145" s="1088"/>
      <c r="AT145" s="1088"/>
      <c r="AU145" s="1088"/>
      <c r="AV145" s="1088"/>
      <c r="AW145" s="1088"/>
      <c r="AX145" s="1088"/>
      <c r="AY145" s="1088"/>
      <c r="AZ145" s="1088"/>
      <c r="BA145" s="1089"/>
      <c r="BB145" s="1070"/>
      <c r="BC145" s="1090"/>
      <c r="BD145" s="1090"/>
      <c r="BE145" s="1090"/>
      <c r="BF145" s="1091"/>
      <c r="BG145" s="1070"/>
      <c r="BH145" s="1092"/>
      <c r="BI145" s="1092"/>
      <c r="BJ145" s="1093"/>
      <c r="BK145" s="1146"/>
      <c r="BL145" s="1088"/>
      <c r="BM145" s="1088"/>
      <c r="BN145" s="1088"/>
      <c r="BO145" s="1088"/>
      <c r="BP145" s="1088"/>
      <c r="BQ145" s="1088"/>
      <c r="BR145" s="1088"/>
      <c r="BS145" s="1088"/>
      <c r="BT145" s="1088"/>
      <c r="BU145" s="1088"/>
      <c r="BV145" s="1088"/>
      <c r="BW145" s="1089"/>
      <c r="BX145" s="1094"/>
      <c r="BY145" s="1095"/>
      <c r="BZ145" s="1095"/>
      <c r="CA145" s="1095"/>
      <c r="CB145" s="1096"/>
      <c r="CC145" s="1097"/>
      <c r="CD145" s="1098"/>
      <c r="CE145" s="1098"/>
      <c r="CF145" s="1099"/>
      <c r="CG145" s="291" t="s">
        <v>137</v>
      </c>
      <c r="CH145" s="149"/>
      <c r="CI145" s="1070"/>
      <c r="CJ145" s="1071"/>
      <c r="CK145" s="1072"/>
      <c r="CL145" s="1073"/>
      <c r="CM145" s="1074"/>
      <c r="CN145" s="1074"/>
      <c r="CO145" s="1074"/>
      <c r="CP145" s="1074"/>
      <c r="CQ145" s="1074"/>
      <c r="CR145" s="1074"/>
      <c r="CS145" s="2" t="s">
        <v>138</v>
      </c>
      <c r="CW145" s="249"/>
      <c r="CX145" s="163"/>
      <c r="CY145" s="163"/>
      <c r="CZ145" s="163"/>
      <c r="DA145" s="163"/>
      <c r="DB145" s="173"/>
      <c r="DC145" s="1051">
        <f>DS145+DS146+'2枚目'!DT120+'3枚目'!DT120+'4枚目'!DT120+'5枚目'!DT120</f>
        <v>0</v>
      </c>
      <c r="DD145" s="1052"/>
      <c r="DE145" s="1052"/>
      <c r="DF145" s="45"/>
      <c r="DG145" s="179"/>
      <c r="DH145" s="1125">
        <f t="shared" ref="DH145" si="12">IFERROR((DT145+DC145)*100/J145,0)</f>
        <v>0</v>
      </c>
      <c r="DI145" s="1126"/>
      <c r="DJ145" s="1126"/>
      <c r="DK145" s="1126"/>
      <c r="DL145" s="1126"/>
      <c r="DM145" s="166"/>
      <c r="DS145" s="191">
        <f t="shared" si="1"/>
        <v>0</v>
      </c>
      <c r="DT145" s="191">
        <f>S145+'2枚目'!DU119+'3枚目'!DU119+'4枚目'!DU119+'5枚目'!DU119</f>
        <v>0</v>
      </c>
    </row>
    <row r="146" spans="3:126" ht="12.95" customHeight="1" thickBot="1">
      <c r="C146" s="1173"/>
      <c r="D146" s="1174"/>
      <c r="E146" s="991" t="s">
        <v>230</v>
      </c>
      <c r="F146" s="992"/>
      <c r="G146" s="992"/>
      <c r="H146" s="992"/>
      <c r="I146" s="993"/>
      <c r="J146" s="1033"/>
      <c r="K146" s="1034"/>
      <c r="L146" s="1034"/>
      <c r="M146" s="1034"/>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9" t="s">
        <v>139</v>
      </c>
      <c r="AL146" s="1081"/>
      <c r="AM146" s="1081"/>
      <c r="AN146" s="1081"/>
      <c r="AO146" s="1129"/>
      <c r="AP146" s="1130"/>
      <c r="AQ146" s="1130"/>
      <c r="AR146" s="1130"/>
      <c r="AS146" s="1130"/>
      <c r="AT146" s="1130"/>
      <c r="AU146" s="1130"/>
      <c r="AV146" s="1130"/>
      <c r="AW146" s="1130"/>
      <c r="AX146" s="1130"/>
      <c r="AY146" s="1130"/>
      <c r="AZ146" s="1130"/>
      <c r="BA146" s="1131"/>
      <c r="BB146" s="1132"/>
      <c r="BC146" s="1133"/>
      <c r="BD146" s="1133"/>
      <c r="BE146" s="1133"/>
      <c r="BF146" s="1134"/>
      <c r="BG146" s="1132"/>
      <c r="BH146" s="1135"/>
      <c r="BI146" s="1135"/>
      <c r="BJ146" s="1136"/>
      <c r="BK146" s="1137"/>
      <c r="BL146" s="1130"/>
      <c r="BM146" s="1130"/>
      <c r="BN146" s="1130"/>
      <c r="BO146" s="1130"/>
      <c r="BP146" s="1130"/>
      <c r="BQ146" s="1130"/>
      <c r="BR146" s="1130"/>
      <c r="BS146" s="1130"/>
      <c r="BT146" s="1130"/>
      <c r="BU146" s="1130"/>
      <c r="BV146" s="1130"/>
      <c r="BW146" s="1131"/>
      <c r="BX146" s="1138"/>
      <c r="BY146" s="1139"/>
      <c r="BZ146" s="1139"/>
      <c r="CA146" s="1139"/>
      <c r="CB146" s="1140"/>
      <c r="CC146" s="1141"/>
      <c r="CD146" s="1142"/>
      <c r="CE146" s="1142"/>
      <c r="CF146" s="1143"/>
      <c r="CG146" s="304" t="s">
        <v>137</v>
      </c>
      <c r="CH146" s="305"/>
      <c r="CI146" s="1132"/>
      <c r="CJ146" s="1144"/>
      <c r="CK146" s="1145"/>
      <c r="CL146" s="1147"/>
      <c r="CM146" s="1148"/>
      <c r="CN146" s="1148"/>
      <c r="CO146" s="1148"/>
      <c r="CP146" s="1148"/>
      <c r="CQ146" s="1148"/>
      <c r="CR146" s="1148"/>
      <c r="CS146" s="123" t="s">
        <v>138</v>
      </c>
      <c r="CT146" s="123"/>
      <c r="CU146" s="123"/>
      <c r="CV146" s="123"/>
      <c r="CW146" s="256"/>
      <c r="CX146" s="167"/>
      <c r="CY146" s="167"/>
      <c r="CZ146" s="167"/>
      <c r="DA146" s="167"/>
      <c r="DB146" s="174"/>
      <c r="DC146" s="1053"/>
      <c r="DD146" s="1054"/>
      <c r="DE146" s="1054"/>
      <c r="DF146" s="90"/>
      <c r="DG146" s="95" t="s">
        <v>138</v>
      </c>
      <c r="DH146" s="1127"/>
      <c r="DI146" s="1128"/>
      <c r="DJ146" s="1128"/>
      <c r="DK146" s="1128"/>
      <c r="DL146" s="1128"/>
      <c r="DM146" s="190" t="s">
        <v>66</v>
      </c>
      <c r="DS146" s="191">
        <f t="shared" si="1"/>
        <v>0</v>
      </c>
    </row>
    <row r="147" spans="3:126" ht="12.95" customHeight="1">
      <c r="C147" s="105"/>
      <c r="E147" s="1117" t="s">
        <v>143</v>
      </c>
      <c r="F147" s="846"/>
      <c r="G147" s="846"/>
      <c r="H147" s="846"/>
      <c r="I147" s="847"/>
      <c r="J147" s="1118">
        <f>S147+CL147+CL148+'2枚目'!DT121+'3枚目'!DT121+'4枚目'!DT121+'5枚目'!DT121</f>
        <v>0</v>
      </c>
      <c r="K147" s="1119"/>
      <c r="L147" s="1119"/>
      <c r="M147" s="3"/>
      <c r="N147" s="3"/>
      <c r="O147" s="3"/>
      <c r="P147" s="1100"/>
      <c r="Q147" s="1101"/>
      <c r="R147" s="1102"/>
      <c r="S147" s="1552"/>
      <c r="T147" s="1121"/>
      <c r="U147" s="1121"/>
      <c r="V147" s="1121"/>
      <c r="W147" s="1121"/>
      <c r="X147" s="1108"/>
      <c r="Y147" s="1121"/>
      <c r="Z147" s="1121"/>
      <c r="AA147" s="1121"/>
      <c r="AB147" s="1122"/>
      <c r="AC147" s="257"/>
      <c r="AD147" s="257"/>
      <c r="AE147" s="257"/>
      <c r="AF147" s="258"/>
      <c r="AG147" s="257"/>
      <c r="AH147" s="257"/>
      <c r="AI147" s="257"/>
      <c r="AJ147" s="259"/>
      <c r="AK147" s="1123" t="s">
        <v>136</v>
      </c>
      <c r="AL147" s="1124"/>
      <c r="AM147" s="1124"/>
      <c r="AN147" s="1124"/>
      <c r="AO147" s="1087"/>
      <c r="AP147" s="1088"/>
      <c r="AQ147" s="1088"/>
      <c r="AR147" s="1088"/>
      <c r="AS147" s="1088"/>
      <c r="AT147" s="1088"/>
      <c r="AU147" s="1088"/>
      <c r="AV147" s="1088"/>
      <c r="AW147" s="1088"/>
      <c r="AX147" s="1088"/>
      <c r="AY147" s="1088"/>
      <c r="AZ147" s="1088"/>
      <c r="BA147" s="1089"/>
      <c r="BB147" s="1070"/>
      <c r="BC147" s="1090"/>
      <c r="BD147" s="1090"/>
      <c r="BE147" s="1090"/>
      <c r="BF147" s="1091"/>
      <c r="BG147" s="1070"/>
      <c r="BH147" s="1092"/>
      <c r="BI147" s="1092"/>
      <c r="BJ147" s="1093"/>
      <c r="BK147" s="1087"/>
      <c r="BL147" s="1088"/>
      <c r="BM147" s="1088"/>
      <c r="BN147" s="1088"/>
      <c r="BO147" s="1088"/>
      <c r="BP147" s="1088"/>
      <c r="BQ147" s="1088"/>
      <c r="BR147" s="1088"/>
      <c r="BS147" s="1088"/>
      <c r="BT147" s="1088"/>
      <c r="BU147" s="1088"/>
      <c r="BV147" s="1088"/>
      <c r="BW147" s="1089"/>
      <c r="BX147" s="1094"/>
      <c r="BY147" s="1095"/>
      <c r="BZ147" s="1095"/>
      <c r="CA147" s="1095"/>
      <c r="CB147" s="1096"/>
      <c r="CC147" s="1097"/>
      <c r="CD147" s="1098"/>
      <c r="CE147" s="1098"/>
      <c r="CF147" s="1099"/>
      <c r="CG147" s="291" t="s">
        <v>137</v>
      </c>
      <c r="CH147" s="149"/>
      <c r="CI147" s="1070"/>
      <c r="CJ147" s="1071"/>
      <c r="CK147" s="1072"/>
      <c r="CL147" s="1073"/>
      <c r="CM147" s="1074"/>
      <c r="CN147" s="1074"/>
      <c r="CO147" s="1074"/>
      <c r="CP147" s="1074"/>
      <c r="CQ147" s="1074"/>
      <c r="CR147" s="1074"/>
      <c r="CS147" s="3" t="s">
        <v>13611</v>
      </c>
      <c r="CT147" s="3"/>
      <c r="CU147" s="3"/>
      <c r="CV147" s="3"/>
      <c r="CW147" s="1114">
        <v>0</v>
      </c>
      <c r="CX147" s="1115"/>
      <c r="CY147" s="1115"/>
      <c r="CZ147" s="83"/>
      <c r="DA147" s="3"/>
      <c r="DB147" s="175" t="s">
        <v>13611</v>
      </c>
      <c r="DC147" s="1031">
        <f>DS147+DS148+'2枚目'!DT122+'3枚目'!DT122+'4枚目'!DT122+'5枚目'!DT122</f>
        <v>0</v>
      </c>
      <c r="DD147" s="1032"/>
      <c r="DG147" s="155"/>
      <c r="DH147" s="1035">
        <f>IFERROR((DT147+DC147)/J147,0)*100</f>
        <v>0</v>
      </c>
      <c r="DI147" s="1036"/>
      <c r="DJ147" s="1036"/>
      <c r="DK147" s="1036"/>
      <c r="DL147" s="1036"/>
      <c r="DM147" s="156"/>
      <c r="DS147" s="191">
        <f>IF(CI147="6.仮置(無)",0,IF(CI147="9.最終覆外",0,IF(CI147="10.土捨場",0,IF(CI147="",0,CL147))))</f>
        <v>0</v>
      </c>
      <c r="DT147" s="261">
        <f>S147+'2枚目'!DU121+'3枚目'!DU121+'4枚目'!DU121+'5枚目'!DU121</f>
        <v>0</v>
      </c>
    </row>
    <row r="148" spans="3:126" ht="12.95" customHeight="1">
      <c r="C148" s="105"/>
      <c r="E148" s="650" t="s">
        <v>231</v>
      </c>
      <c r="F148" s="651"/>
      <c r="G148" s="651"/>
      <c r="H148" s="651"/>
      <c r="I148" s="652"/>
      <c r="J148" s="1031"/>
      <c r="K148" s="1032"/>
      <c r="L148" s="1032"/>
      <c r="O148" s="30" t="s">
        <v>275</v>
      </c>
      <c r="P148" s="1103"/>
      <c r="Q148" s="1104"/>
      <c r="R148" s="1105"/>
      <c r="S148" s="285"/>
      <c r="T148" s="286"/>
      <c r="U148" s="10"/>
      <c r="V148" s="10"/>
      <c r="W148" s="157" t="s">
        <v>13611</v>
      </c>
      <c r="X148" s="287"/>
      <c r="Y148" s="286"/>
      <c r="Z148" s="10"/>
      <c r="AA148" s="10"/>
      <c r="AB148" s="158" t="s">
        <v>13611</v>
      </c>
      <c r="AC148" s="152"/>
      <c r="AD148" s="152"/>
      <c r="AE148" s="152"/>
      <c r="AF148" s="153"/>
      <c r="AG148" s="152"/>
      <c r="AH148" s="152"/>
      <c r="AI148" s="152"/>
      <c r="AJ148" s="154"/>
      <c r="AK148" s="962" t="s">
        <v>139</v>
      </c>
      <c r="AL148" s="1116"/>
      <c r="AM148" s="1116"/>
      <c r="AN148" s="1116"/>
      <c r="AO148" s="1082"/>
      <c r="AP148" s="1057"/>
      <c r="AQ148" s="1057"/>
      <c r="AR148" s="1057"/>
      <c r="AS148" s="1057"/>
      <c r="AT148" s="1057"/>
      <c r="AU148" s="1057"/>
      <c r="AV148" s="1057"/>
      <c r="AW148" s="1057"/>
      <c r="AX148" s="1057"/>
      <c r="AY148" s="1057"/>
      <c r="AZ148" s="1057"/>
      <c r="BA148" s="1058"/>
      <c r="BB148" s="1065"/>
      <c r="BC148" s="1083"/>
      <c r="BD148" s="1083"/>
      <c r="BE148" s="1083"/>
      <c r="BF148" s="1084"/>
      <c r="BG148" s="1065"/>
      <c r="BH148" s="1085"/>
      <c r="BI148" s="1085"/>
      <c r="BJ148" s="1086"/>
      <c r="BK148" s="762"/>
      <c r="BL148" s="1057"/>
      <c r="BM148" s="1057"/>
      <c r="BN148" s="1057"/>
      <c r="BO148" s="1057"/>
      <c r="BP148" s="1057"/>
      <c r="BQ148" s="1057"/>
      <c r="BR148" s="1057"/>
      <c r="BS148" s="1057"/>
      <c r="BT148" s="1057"/>
      <c r="BU148" s="1057"/>
      <c r="BV148" s="1057"/>
      <c r="BW148" s="1058"/>
      <c r="BX148" s="1059"/>
      <c r="BY148" s="1060"/>
      <c r="BZ148" s="1060"/>
      <c r="CA148" s="1060"/>
      <c r="CB148" s="1061"/>
      <c r="CC148" s="1062"/>
      <c r="CD148" s="1063"/>
      <c r="CE148" s="1063"/>
      <c r="CF148" s="1064"/>
      <c r="CG148" s="292" t="s">
        <v>137</v>
      </c>
      <c r="CH148" s="293"/>
      <c r="CI148" s="1065"/>
      <c r="CJ148" s="1066"/>
      <c r="CK148" s="1067"/>
      <c r="CL148" s="765"/>
      <c r="CM148" s="1068"/>
      <c r="CN148" s="1068"/>
      <c r="CO148" s="1068"/>
      <c r="CP148" s="1068"/>
      <c r="CQ148" s="1068"/>
      <c r="CR148" s="1068"/>
      <c r="CS148" s="176" t="s">
        <v>13611</v>
      </c>
      <c r="CT148" s="176"/>
      <c r="CU148" s="176"/>
      <c r="CV148" s="176"/>
      <c r="CW148" s="1069">
        <v>0</v>
      </c>
      <c r="CX148" s="1068"/>
      <c r="CY148" s="1068"/>
      <c r="CZ148" s="87"/>
      <c r="DA148" s="176"/>
      <c r="DB148" s="177" t="s">
        <v>13611</v>
      </c>
      <c r="DC148" s="1031"/>
      <c r="DD148" s="1032"/>
      <c r="DG148" s="155" t="s">
        <v>13611</v>
      </c>
      <c r="DH148" s="1035"/>
      <c r="DI148" s="1036"/>
      <c r="DJ148" s="1036"/>
      <c r="DK148" s="1036"/>
      <c r="DL148" s="1036"/>
      <c r="DM148" s="178" t="s">
        <v>66</v>
      </c>
      <c r="DS148" s="191">
        <f t="shared" ref="DS148:DS160" si="13">IF(CI148="6.仮置(無)",0,IF(CI148="9.最終覆外",0,IF(CI148="10.土捨場",0,IF(CI148="",0,CL148))))</f>
        <v>0</v>
      </c>
      <c r="DT148" s="261"/>
    </row>
    <row r="149" spans="3:126" ht="12.95" customHeight="1">
      <c r="C149" s="710"/>
      <c r="D149" s="676"/>
      <c r="E149" s="660" t="s">
        <v>144</v>
      </c>
      <c r="F149" s="648"/>
      <c r="G149" s="648"/>
      <c r="H149" s="648"/>
      <c r="I149" s="649"/>
      <c r="J149" s="1077">
        <f>S149+CL149+CL150+'2枚目'!DT123+'3枚目'!DT123+'4枚目'!DT123+'5枚目'!DT123</f>
        <v>0</v>
      </c>
      <c r="K149" s="1078"/>
      <c r="L149" s="1078"/>
      <c r="M149" s="45"/>
      <c r="N149" s="45"/>
      <c r="O149" s="45"/>
      <c r="P149" s="1100"/>
      <c r="Q149" s="1101"/>
      <c r="R149" s="1102"/>
      <c r="S149" s="1106"/>
      <c r="T149" s="1107"/>
      <c r="U149" s="1107"/>
      <c r="V149" s="1107"/>
      <c r="W149" s="1107"/>
      <c r="X149" s="1108"/>
      <c r="Y149" s="1107"/>
      <c r="Z149" s="1107"/>
      <c r="AA149" s="1107"/>
      <c r="AB149" s="1109"/>
      <c r="AC149" s="164"/>
      <c r="AD149" s="164"/>
      <c r="AE149" s="164"/>
      <c r="AF149" s="171"/>
      <c r="AG149" s="164"/>
      <c r="AH149" s="164"/>
      <c r="AI149" s="164"/>
      <c r="AJ149" s="241"/>
      <c r="AK149" s="943" t="s">
        <v>136</v>
      </c>
      <c r="AL149" s="1110"/>
      <c r="AM149" s="1110"/>
      <c r="AN149" s="1110"/>
      <c r="AO149" s="1087"/>
      <c r="AP149" s="1088"/>
      <c r="AQ149" s="1088"/>
      <c r="AR149" s="1088"/>
      <c r="AS149" s="1088"/>
      <c r="AT149" s="1088"/>
      <c r="AU149" s="1088"/>
      <c r="AV149" s="1088"/>
      <c r="AW149" s="1088"/>
      <c r="AX149" s="1088"/>
      <c r="AY149" s="1088"/>
      <c r="AZ149" s="1088"/>
      <c r="BA149" s="1089"/>
      <c r="BB149" s="1070"/>
      <c r="BC149" s="1090"/>
      <c r="BD149" s="1090"/>
      <c r="BE149" s="1090"/>
      <c r="BF149" s="1091"/>
      <c r="BG149" s="1070"/>
      <c r="BH149" s="1092"/>
      <c r="BI149" s="1092"/>
      <c r="BJ149" s="1093"/>
      <c r="BK149" s="1087"/>
      <c r="BL149" s="1088"/>
      <c r="BM149" s="1088"/>
      <c r="BN149" s="1088"/>
      <c r="BO149" s="1088"/>
      <c r="BP149" s="1088"/>
      <c r="BQ149" s="1088"/>
      <c r="BR149" s="1088"/>
      <c r="BS149" s="1088"/>
      <c r="BT149" s="1088"/>
      <c r="BU149" s="1088"/>
      <c r="BV149" s="1088"/>
      <c r="BW149" s="1089"/>
      <c r="BX149" s="1094"/>
      <c r="BY149" s="1095"/>
      <c r="BZ149" s="1095"/>
      <c r="CA149" s="1095"/>
      <c r="CB149" s="1096"/>
      <c r="CC149" s="1097"/>
      <c r="CD149" s="1098"/>
      <c r="CE149" s="1098"/>
      <c r="CF149" s="1099"/>
      <c r="CG149" s="291" t="s">
        <v>137</v>
      </c>
      <c r="CH149" s="149"/>
      <c r="CI149" s="1070"/>
      <c r="CJ149" s="1071"/>
      <c r="CK149" s="1072"/>
      <c r="CL149" s="1073"/>
      <c r="CM149" s="1074"/>
      <c r="CN149" s="1074"/>
      <c r="CO149" s="1074"/>
      <c r="CP149" s="1074"/>
      <c r="CQ149" s="1074"/>
      <c r="CR149" s="1074"/>
      <c r="CS149" s="45" t="s">
        <v>13611</v>
      </c>
      <c r="CT149" s="45"/>
      <c r="CU149" s="45"/>
      <c r="CV149" s="45"/>
      <c r="CW149" s="1075"/>
      <c r="CX149" s="1076"/>
      <c r="CY149" s="1076"/>
      <c r="CZ149" s="84"/>
      <c r="DA149" s="45"/>
      <c r="DB149" s="179" t="s">
        <v>13611</v>
      </c>
      <c r="DC149" s="1077">
        <f>DS149+DS150+'2枚目'!DT124+'3枚目'!DT124+'4枚目'!DT124+'5枚目'!DT124</f>
        <v>0</v>
      </c>
      <c r="DD149" s="1078"/>
      <c r="DE149" s="45"/>
      <c r="DF149" s="45"/>
      <c r="DG149" s="179"/>
      <c r="DH149" s="1079">
        <f>IFERROR((DT149+DC149)/J149,0)*100</f>
        <v>0</v>
      </c>
      <c r="DI149" s="1080"/>
      <c r="DJ149" s="1080"/>
      <c r="DK149" s="1080"/>
      <c r="DL149" s="1080"/>
      <c r="DM149" s="166"/>
      <c r="DS149" s="191">
        <f t="shared" si="13"/>
        <v>0</v>
      </c>
      <c r="DT149" s="261">
        <f>S149+'2枚目'!DU123+'3枚目'!DU123+'4枚目'!DU123+'5枚目'!DU123</f>
        <v>0</v>
      </c>
    </row>
    <row r="150" spans="3:126" ht="12.95" customHeight="1">
      <c r="C150" s="710" t="s">
        <v>232</v>
      </c>
      <c r="D150" s="676"/>
      <c r="E150" s="650" t="s">
        <v>231</v>
      </c>
      <c r="F150" s="651"/>
      <c r="G150" s="651"/>
      <c r="H150" s="651"/>
      <c r="I150" s="652"/>
      <c r="J150" s="1077"/>
      <c r="K150" s="1078"/>
      <c r="L150" s="1078"/>
      <c r="M150" s="10"/>
      <c r="N150" s="10"/>
      <c r="O150" s="157" t="s">
        <v>275</v>
      </c>
      <c r="P150" s="1103"/>
      <c r="Q150" s="1104"/>
      <c r="R150" s="1105"/>
      <c r="S150" s="285"/>
      <c r="T150" s="286"/>
      <c r="U150" s="10"/>
      <c r="V150" s="10"/>
      <c r="W150" s="157" t="s">
        <v>13611</v>
      </c>
      <c r="X150" s="287"/>
      <c r="Y150" s="286"/>
      <c r="Z150" s="10"/>
      <c r="AA150" s="10"/>
      <c r="AB150" s="158" t="s">
        <v>13611</v>
      </c>
      <c r="AC150" s="159"/>
      <c r="AD150" s="159"/>
      <c r="AE150" s="159"/>
      <c r="AF150" s="227"/>
      <c r="AG150" s="159"/>
      <c r="AH150" s="159"/>
      <c r="AI150" s="159"/>
      <c r="AJ150" s="228"/>
      <c r="AK150" s="1111" t="s">
        <v>139</v>
      </c>
      <c r="AL150" s="1112"/>
      <c r="AM150" s="1112"/>
      <c r="AN150" s="1112"/>
      <c r="AO150" s="1082"/>
      <c r="AP150" s="1057"/>
      <c r="AQ150" s="1057"/>
      <c r="AR150" s="1057"/>
      <c r="AS150" s="1057"/>
      <c r="AT150" s="1057"/>
      <c r="AU150" s="1057"/>
      <c r="AV150" s="1057"/>
      <c r="AW150" s="1057"/>
      <c r="AX150" s="1057"/>
      <c r="AY150" s="1057"/>
      <c r="AZ150" s="1057"/>
      <c r="BA150" s="1058"/>
      <c r="BB150" s="1065"/>
      <c r="BC150" s="1083"/>
      <c r="BD150" s="1083"/>
      <c r="BE150" s="1083"/>
      <c r="BF150" s="1084"/>
      <c r="BG150" s="1065"/>
      <c r="BH150" s="1085"/>
      <c r="BI150" s="1085"/>
      <c r="BJ150" s="1086"/>
      <c r="BK150" s="762"/>
      <c r="BL150" s="1057"/>
      <c r="BM150" s="1057"/>
      <c r="BN150" s="1057"/>
      <c r="BO150" s="1057"/>
      <c r="BP150" s="1057"/>
      <c r="BQ150" s="1057"/>
      <c r="BR150" s="1057"/>
      <c r="BS150" s="1057"/>
      <c r="BT150" s="1057"/>
      <c r="BU150" s="1057"/>
      <c r="BV150" s="1057"/>
      <c r="BW150" s="1058"/>
      <c r="BX150" s="1059"/>
      <c r="BY150" s="1060"/>
      <c r="BZ150" s="1060"/>
      <c r="CA150" s="1060"/>
      <c r="CB150" s="1061"/>
      <c r="CC150" s="1062"/>
      <c r="CD150" s="1063"/>
      <c r="CE150" s="1063"/>
      <c r="CF150" s="1064"/>
      <c r="CG150" s="292" t="s">
        <v>137</v>
      </c>
      <c r="CH150" s="293"/>
      <c r="CI150" s="1065"/>
      <c r="CJ150" s="1066"/>
      <c r="CK150" s="1067"/>
      <c r="CL150" s="765"/>
      <c r="CM150" s="1068"/>
      <c r="CN150" s="1068"/>
      <c r="CO150" s="1068"/>
      <c r="CP150" s="1068"/>
      <c r="CQ150" s="1068"/>
      <c r="CR150" s="1068"/>
      <c r="CS150" s="160" t="s">
        <v>13611</v>
      </c>
      <c r="CT150" s="160"/>
      <c r="CU150" s="160"/>
      <c r="CV150" s="160"/>
      <c r="CW150" s="1069"/>
      <c r="CX150" s="1068"/>
      <c r="CY150" s="1068"/>
      <c r="CZ150" s="86"/>
      <c r="DA150" s="160"/>
      <c r="DB150" s="161" t="s">
        <v>13611</v>
      </c>
      <c r="DC150" s="1077"/>
      <c r="DD150" s="1078"/>
      <c r="DG150" s="155" t="s">
        <v>13611</v>
      </c>
      <c r="DH150" s="1079"/>
      <c r="DI150" s="1080"/>
      <c r="DJ150" s="1080"/>
      <c r="DK150" s="1080"/>
      <c r="DL150" s="1080"/>
      <c r="DM150" s="178" t="s">
        <v>66</v>
      </c>
      <c r="DS150" s="191">
        <f t="shared" si="13"/>
        <v>0</v>
      </c>
      <c r="DT150" s="261"/>
    </row>
    <row r="151" spans="3:126" ht="12.95" customHeight="1">
      <c r="C151" s="710" t="s">
        <v>233</v>
      </c>
      <c r="D151" s="676"/>
      <c r="E151" s="660" t="s">
        <v>145</v>
      </c>
      <c r="F151" s="648"/>
      <c r="G151" s="648"/>
      <c r="H151" s="648"/>
      <c r="I151" s="649"/>
      <c r="J151" s="1077">
        <f>S151+CL151+CL152+'2枚目'!DT125+'3枚目'!DT125+'4枚目'!DT125+'5枚目'!DT125</f>
        <v>0</v>
      </c>
      <c r="K151" s="1078"/>
      <c r="L151" s="1078"/>
      <c r="P151" s="1100"/>
      <c r="Q151" s="1101"/>
      <c r="R151" s="1102"/>
      <c r="S151" s="1106"/>
      <c r="T151" s="1107"/>
      <c r="U151" s="1107"/>
      <c r="V151" s="1107"/>
      <c r="W151" s="1107"/>
      <c r="X151" s="1108"/>
      <c r="Y151" s="1107"/>
      <c r="Z151" s="1107"/>
      <c r="AA151" s="1107"/>
      <c r="AB151" s="1109"/>
      <c r="AC151" s="152"/>
      <c r="AD151" s="152"/>
      <c r="AE151" s="152"/>
      <c r="AF151" s="153"/>
      <c r="AG151" s="152"/>
      <c r="AH151" s="152"/>
      <c r="AI151" s="152"/>
      <c r="AJ151" s="154"/>
      <c r="AK151" s="943" t="s">
        <v>136</v>
      </c>
      <c r="AL151" s="1110"/>
      <c r="AM151" s="1110"/>
      <c r="AN151" s="1110"/>
      <c r="AO151" s="1087"/>
      <c r="AP151" s="1088"/>
      <c r="AQ151" s="1088"/>
      <c r="AR151" s="1088"/>
      <c r="AS151" s="1088"/>
      <c r="AT151" s="1088"/>
      <c r="AU151" s="1088"/>
      <c r="AV151" s="1088"/>
      <c r="AW151" s="1088"/>
      <c r="AX151" s="1088"/>
      <c r="AY151" s="1088"/>
      <c r="AZ151" s="1088"/>
      <c r="BA151" s="1089"/>
      <c r="BB151" s="1070"/>
      <c r="BC151" s="1090"/>
      <c r="BD151" s="1090"/>
      <c r="BE151" s="1090"/>
      <c r="BF151" s="1091"/>
      <c r="BG151" s="1070"/>
      <c r="BH151" s="1092"/>
      <c r="BI151" s="1092"/>
      <c r="BJ151" s="1093"/>
      <c r="BK151" s="1087"/>
      <c r="BL151" s="1088"/>
      <c r="BM151" s="1088"/>
      <c r="BN151" s="1088"/>
      <c r="BO151" s="1088"/>
      <c r="BP151" s="1088"/>
      <c r="BQ151" s="1088"/>
      <c r="BR151" s="1088"/>
      <c r="BS151" s="1088"/>
      <c r="BT151" s="1088"/>
      <c r="BU151" s="1088"/>
      <c r="BV151" s="1088"/>
      <c r="BW151" s="1089"/>
      <c r="BX151" s="1094"/>
      <c r="BY151" s="1095"/>
      <c r="BZ151" s="1095"/>
      <c r="CA151" s="1095"/>
      <c r="CB151" s="1096"/>
      <c r="CC151" s="1097"/>
      <c r="CD151" s="1098"/>
      <c r="CE151" s="1098"/>
      <c r="CF151" s="1099"/>
      <c r="CG151" s="291" t="s">
        <v>137</v>
      </c>
      <c r="CH151" s="149"/>
      <c r="CI151" s="1070"/>
      <c r="CJ151" s="1071"/>
      <c r="CK151" s="1072"/>
      <c r="CL151" s="1073"/>
      <c r="CM151" s="1074"/>
      <c r="CN151" s="1074"/>
      <c r="CO151" s="1074"/>
      <c r="CP151" s="1074"/>
      <c r="CQ151" s="1074"/>
      <c r="CR151" s="1074"/>
      <c r="CS151" s="45" t="s">
        <v>13611</v>
      </c>
      <c r="CT151" s="45"/>
      <c r="CU151" s="45"/>
      <c r="CV151" s="45"/>
      <c r="CW151" s="1075"/>
      <c r="CX151" s="1076"/>
      <c r="CY151" s="1076"/>
      <c r="CZ151" s="84"/>
      <c r="DA151" s="45"/>
      <c r="DB151" s="179" t="s">
        <v>13611</v>
      </c>
      <c r="DC151" s="1077">
        <f>DS151+DS152+'2枚目'!DT126+'3枚目'!DT126+'4枚目'!DT126+'5枚目'!DT126</f>
        <v>0</v>
      </c>
      <c r="DD151" s="1078"/>
      <c r="DE151" s="45"/>
      <c r="DF151" s="45"/>
      <c r="DG151" s="179"/>
      <c r="DH151" s="1079">
        <f>IFERROR((DT151+DC151)/J151,0)*100</f>
        <v>0</v>
      </c>
      <c r="DI151" s="1080"/>
      <c r="DJ151" s="1080"/>
      <c r="DK151" s="1080"/>
      <c r="DL151" s="1080"/>
      <c r="DM151" s="166"/>
      <c r="DS151" s="191">
        <f t="shared" si="13"/>
        <v>0</v>
      </c>
      <c r="DT151" s="261">
        <f>S151+'2枚目'!DU125+'3枚目'!DU125+'4枚目'!DU125+'5枚目'!DU125</f>
        <v>0</v>
      </c>
    </row>
    <row r="152" spans="3:126" ht="12.95" customHeight="1">
      <c r="C152" s="710" t="s">
        <v>234</v>
      </c>
      <c r="D152" s="676"/>
      <c r="E152" s="650" t="s">
        <v>231</v>
      </c>
      <c r="F152" s="651"/>
      <c r="G152" s="651"/>
      <c r="H152" s="651"/>
      <c r="I152" s="652"/>
      <c r="J152" s="1077"/>
      <c r="K152" s="1078"/>
      <c r="L152" s="1078"/>
      <c r="O152" s="30" t="s">
        <v>275</v>
      </c>
      <c r="P152" s="1103"/>
      <c r="Q152" s="1104"/>
      <c r="R152" s="1105"/>
      <c r="S152" s="285"/>
      <c r="T152" s="286"/>
      <c r="U152" s="10"/>
      <c r="V152" s="10"/>
      <c r="W152" s="157" t="s">
        <v>13611</v>
      </c>
      <c r="X152" s="287"/>
      <c r="Y152" s="286"/>
      <c r="Z152" s="10"/>
      <c r="AA152" s="10"/>
      <c r="AB152" s="158" t="s">
        <v>13611</v>
      </c>
      <c r="AC152" s="152"/>
      <c r="AD152" s="152"/>
      <c r="AE152" s="152"/>
      <c r="AF152" s="153"/>
      <c r="AG152" s="152"/>
      <c r="AH152" s="152"/>
      <c r="AI152" s="152"/>
      <c r="AJ152" s="154"/>
      <c r="AK152" s="919" t="s">
        <v>139</v>
      </c>
      <c r="AL152" s="1081"/>
      <c r="AM152" s="1081"/>
      <c r="AN152" s="1081"/>
      <c r="AO152" s="1082"/>
      <c r="AP152" s="1057"/>
      <c r="AQ152" s="1057"/>
      <c r="AR152" s="1057"/>
      <c r="AS152" s="1057"/>
      <c r="AT152" s="1057"/>
      <c r="AU152" s="1057"/>
      <c r="AV152" s="1057"/>
      <c r="AW152" s="1057"/>
      <c r="AX152" s="1057"/>
      <c r="AY152" s="1057"/>
      <c r="AZ152" s="1057"/>
      <c r="BA152" s="1058"/>
      <c r="BB152" s="1065"/>
      <c r="BC152" s="1083"/>
      <c r="BD152" s="1083"/>
      <c r="BE152" s="1083"/>
      <c r="BF152" s="1084"/>
      <c r="BG152" s="1065"/>
      <c r="BH152" s="1085"/>
      <c r="BI152" s="1085"/>
      <c r="BJ152" s="1086"/>
      <c r="BK152" s="762"/>
      <c r="BL152" s="1057"/>
      <c r="BM152" s="1057"/>
      <c r="BN152" s="1057"/>
      <c r="BO152" s="1057"/>
      <c r="BP152" s="1057"/>
      <c r="BQ152" s="1057"/>
      <c r="BR152" s="1057"/>
      <c r="BS152" s="1057"/>
      <c r="BT152" s="1057"/>
      <c r="BU152" s="1057"/>
      <c r="BV152" s="1057"/>
      <c r="BW152" s="1058"/>
      <c r="BX152" s="1059"/>
      <c r="BY152" s="1060"/>
      <c r="BZ152" s="1060"/>
      <c r="CA152" s="1060"/>
      <c r="CB152" s="1061"/>
      <c r="CC152" s="1062"/>
      <c r="CD152" s="1063"/>
      <c r="CE152" s="1063"/>
      <c r="CF152" s="1064"/>
      <c r="CG152" s="292" t="s">
        <v>137</v>
      </c>
      <c r="CH152" s="293"/>
      <c r="CI152" s="1065"/>
      <c r="CJ152" s="1066"/>
      <c r="CK152" s="1067"/>
      <c r="CL152" s="765"/>
      <c r="CM152" s="1068"/>
      <c r="CN152" s="1068"/>
      <c r="CO152" s="1068"/>
      <c r="CP152" s="1068"/>
      <c r="CQ152" s="1068"/>
      <c r="CR152" s="1068"/>
      <c r="CS152" s="123" t="s">
        <v>13611</v>
      </c>
      <c r="CT152" s="123"/>
      <c r="CU152" s="123"/>
      <c r="CV152" s="123"/>
      <c r="CW152" s="1069"/>
      <c r="CX152" s="1068"/>
      <c r="CY152" s="1068"/>
      <c r="CZ152" s="85"/>
      <c r="DA152" s="123"/>
      <c r="DB152" s="180" t="s">
        <v>13611</v>
      </c>
      <c r="DC152" s="1077"/>
      <c r="DD152" s="1078"/>
      <c r="DE152" s="10"/>
      <c r="DF152" s="10"/>
      <c r="DG152" s="158" t="s">
        <v>13611</v>
      </c>
      <c r="DH152" s="1079"/>
      <c r="DI152" s="1080"/>
      <c r="DJ152" s="1080"/>
      <c r="DK152" s="1080"/>
      <c r="DL152" s="1080"/>
      <c r="DM152" s="162" t="s">
        <v>66</v>
      </c>
      <c r="DS152" s="191">
        <f t="shared" si="13"/>
        <v>0</v>
      </c>
      <c r="DT152" s="261"/>
    </row>
    <row r="153" spans="3:126" ht="12.95" customHeight="1">
      <c r="C153" s="710" t="s">
        <v>146</v>
      </c>
      <c r="D153" s="676"/>
      <c r="E153" s="660" t="s">
        <v>147</v>
      </c>
      <c r="F153" s="648"/>
      <c r="G153" s="648"/>
      <c r="H153" s="648"/>
      <c r="I153" s="649"/>
      <c r="J153" s="1077">
        <f>S153+CL153+CL154+'2枚目'!DT127+'3枚目'!DT127+'4枚目'!DT127+'5枚目'!DT127</f>
        <v>0</v>
      </c>
      <c r="K153" s="1078"/>
      <c r="L153" s="1078"/>
      <c r="M153" s="45"/>
      <c r="N153" s="45"/>
      <c r="O153" s="45"/>
      <c r="P153" s="1100"/>
      <c r="Q153" s="1101"/>
      <c r="R153" s="1102"/>
      <c r="S153" s="1106"/>
      <c r="T153" s="1107"/>
      <c r="U153" s="1107"/>
      <c r="V153" s="1107"/>
      <c r="W153" s="1107"/>
      <c r="X153" s="1108"/>
      <c r="Y153" s="1107"/>
      <c r="Z153" s="1107"/>
      <c r="AA153" s="1107"/>
      <c r="AB153" s="1109"/>
      <c r="AC153" s="164"/>
      <c r="AD153" s="164"/>
      <c r="AE153" s="164"/>
      <c r="AF153" s="171"/>
      <c r="AG153" s="164"/>
      <c r="AH153" s="164"/>
      <c r="AI153" s="164"/>
      <c r="AJ153" s="241"/>
      <c r="AK153" s="943" t="s">
        <v>136</v>
      </c>
      <c r="AL153" s="1110"/>
      <c r="AM153" s="1110"/>
      <c r="AN153" s="1110"/>
      <c r="AO153" s="1087"/>
      <c r="AP153" s="1088"/>
      <c r="AQ153" s="1088"/>
      <c r="AR153" s="1088"/>
      <c r="AS153" s="1088"/>
      <c r="AT153" s="1088"/>
      <c r="AU153" s="1088"/>
      <c r="AV153" s="1088"/>
      <c r="AW153" s="1088"/>
      <c r="AX153" s="1088"/>
      <c r="AY153" s="1088"/>
      <c r="AZ153" s="1088"/>
      <c r="BA153" s="1089"/>
      <c r="BB153" s="1070"/>
      <c r="BC153" s="1090"/>
      <c r="BD153" s="1090"/>
      <c r="BE153" s="1090"/>
      <c r="BF153" s="1091"/>
      <c r="BG153" s="1070"/>
      <c r="BH153" s="1092"/>
      <c r="BI153" s="1092"/>
      <c r="BJ153" s="1093"/>
      <c r="BK153" s="1087"/>
      <c r="BL153" s="1088"/>
      <c r="BM153" s="1088"/>
      <c r="BN153" s="1088"/>
      <c r="BO153" s="1088"/>
      <c r="BP153" s="1088"/>
      <c r="BQ153" s="1088"/>
      <c r="BR153" s="1088"/>
      <c r="BS153" s="1088"/>
      <c r="BT153" s="1088"/>
      <c r="BU153" s="1088"/>
      <c r="BV153" s="1088"/>
      <c r="BW153" s="1089"/>
      <c r="BX153" s="1094"/>
      <c r="BY153" s="1095"/>
      <c r="BZ153" s="1095"/>
      <c r="CA153" s="1095"/>
      <c r="CB153" s="1096"/>
      <c r="CC153" s="1097"/>
      <c r="CD153" s="1098"/>
      <c r="CE153" s="1098"/>
      <c r="CF153" s="1099"/>
      <c r="CG153" s="291" t="s">
        <v>137</v>
      </c>
      <c r="CH153" s="149"/>
      <c r="CI153" s="1070"/>
      <c r="CJ153" s="1071"/>
      <c r="CK153" s="1072"/>
      <c r="CL153" s="1073"/>
      <c r="CM153" s="1074"/>
      <c r="CN153" s="1074"/>
      <c r="CO153" s="1074"/>
      <c r="CP153" s="1074"/>
      <c r="CQ153" s="1074"/>
      <c r="CR153" s="1074"/>
      <c r="CS153" s="45" t="s">
        <v>13611</v>
      </c>
      <c r="CT153" s="45"/>
      <c r="CU153" s="45"/>
      <c r="CV153" s="45"/>
      <c r="CW153" s="1075"/>
      <c r="CX153" s="1076"/>
      <c r="CY153" s="1076"/>
      <c r="CZ153" s="84"/>
      <c r="DA153" s="45"/>
      <c r="DB153" s="179" t="s">
        <v>13611</v>
      </c>
      <c r="DC153" s="1077">
        <f>DS153+DS154+'2枚目'!DT128+'3枚目'!DT128+'4枚目'!DT128+'5枚目'!DT128</f>
        <v>0</v>
      </c>
      <c r="DD153" s="1078"/>
      <c r="DE153" s="45"/>
      <c r="DF153" s="45"/>
      <c r="DG153" s="179"/>
      <c r="DH153" s="1079">
        <f>IFERROR((DT153+DC153)/J153,0)*100</f>
        <v>0</v>
      </c>
      <c r="DI153" s="1080"/>
      <c r="DJ153" s="1080"/>
      <c r="DK153" s="1080"/>
      <c r="DL153" s="1080"/>
      <c r="DM153" s="166"/>
      <c r="DS153" s="191">
        <f t="shared" si="13"/>
        <v>0</v>
      </c>
      <c r="DT153" s="261">
        <f>S153+'2枚目'!DU127+'3枚目'!DU127+'4枚目'!DU127+'5枚目'!DU127</f>
        <v>0</v>
      </c>
    </row>
    <row r="154" spans="3:126" ht="12.95" customHeight="1">
      <c r="C154" s="710" t="s">
        <v>148</v>
      </c>
      <c r="D154" s="676"/>
      <c r="E154" s="650" t="s">
        <v>231</v>
      </c>
      <c r="F154" s="651"/>
      <c r="G154" s="651"/>
      <c r="H154" s="651"/>
      <c r="I154" s="652"/>
      <c r="J154" s="1077"/>
      <c r="K154" s="1078"/>
      <c r="L154" s="1078"/>
      <c r="M154" s="10"/>
      <c r="N154" s="10"/>
      <c r="O154" s="157" t="s">
        <v>275</v>
      </c>
      <c r="P154" s="1103"/>
      <c r="Q154" s="1104"/>
      <c r="R154" s="1105"/>
      <c r="S154" s="285"/>
      <c r="T154" s="286"/>
      <c r="U154" s="10"/>
      <c r="V154" s="10"/>
      <c r="W154" s="157" t="s">
        <v>13611</v>
      </c>
      <c r="X154" s="287"/>
      <c r="Y154" s="286"/>
      <c r="Z154" s="10"/>
      <c r="AA154" s="10"/>
      <c r="AB154" s="158" t="s">
        <v>13611</v>
      </c>
      <c r="AC154" s="159"/>
      <c r="AD154" s="159"/>
      <c r="AE154" s="159"/>
      <c r="AF154" s="227"/>
      <c r="AG154" s="159"/>
      <c r="AH154" s="159"/>
      <c r="AI154" s="159"/>
      <c r="AJ154" s="228"/>
      <c r="AK154" s="1111" t="s">
        <v>139</v>
      </c>
      <c r="AL154" s="1112"/>
      <c r="AM154" s="1112"/>
      <c r="AN154" s="1112"/>
      <c r="AO154" s="1082"/>
      <c r="AP154" s="1057"/>
      <c r="AQ154" s="1057"/>
      <c r="AR154" s="1057"/>
      <c r="AS154" s="1057"/>
      <c r="AT154" s="1057"/>
      <c r="AU154" s="1057"/>
      <c r="AV154" s="1057"/>
      <c r="AW154" s="1057"/>
      <c r="AX154" s="1057"/>
      <c r="AY154" s="1057"/>
      <c r="AZ154" s="1057"/>
      <c r="BA154" s="1058"/>
      <c r="BB154" s="1065"/>
      <c r="BC154" s="1083"/>
      <c r="BD154" s="1083"/>
      <c r="BE154" s="1083"/>
      <c r="BF154" s="1084"/>
      <c r="BG154" s="1065"/>
      <c r="BH154" s="1085"/>
      <c r="BI154" s="1085"/>
      <c r="BJ154" s="1086"/>
      <c r="BK154" s="762"/>
      <c r="BL154" s="1057"/>
      <c r="BM154" s="1057"/>
      <c r="BN154" s="1057"/>
      <c r="BO154" s="1057"/>
      <c r="BP154" s="1057"/>
      <c r="BQ154" s="1057"/>
      <c r="BR154" s="1057"/>
      <c r="BS154" s="1057"/>
      <c r="BT154" s="1057"/>
      <c r="BU154" s="1057"/>
      <c r="BV154" s="1057"/>
      <c r="BW154" s="1058"/>
      <c r="BX154" s="1059"/>
      <c r="BY154" s="1060"/>
      <c r="BZ154" s="1060"/>
      <c r="CA154" s="1060"/>
      <c r="CB154" s="1061"/>
      <c r="CC154" s="1062"/>
      <c r="CD154" s="1063"/>
      <c r="CE154" s="1063"/>
      <c r="CF154" s="1064"/>
      <c r="CG154" s="292" t="s">
        <v>137</v>
      </c>
      <c r="CH154" s="293"/>
      <c r="CI154" s="1065"/>
      <c r="CJ154" s="1066"/>
      <c r="CK154" s="1067"/>
      <c r="CL154" s="765"/>
      <c r="CM154" s="1068"/>
      <c r="CN154" s="1068"/>
      <c r="CO154" s="1068"/>
      <c r="CP154" s="1068"/>
      <c r="CQ154" s="1068"/>
      <c r="CR154" s="1068"/>
      <c r="CS154" s="160" t="s">
        <v>13611</v>
      </c>
      <c r="CT154" s="160"/>
      <c r="CU154" s="160"/>
      <c r="CV154" s="160"/>
      <c r="CW154" s="1069"/>
      <c r="CX154" s="1068"/>
      <c r="CY154" s="1068"/>
      <c r="CZ154" s="86"/>
      <c r="DA154" s="160"/>
      <c r="DB154" s="161" t="s">
        <v>13611</v>
      </c>
      <c r="DC154" s="1077"/>
      <c r="DD154" s="1078"/>
      <c r="DG154" s="155" t="s">
        <v>13611</v>
      </c>
      <c r="DH154" s="1079"/>
      <c r="DI154" s="1080"/>
      <c r="DJ154" s="1080"/>
      <c r="DK154" s="1080"/>
      <c r="DL154" s="1080"/>
      <c r="DM154" s="178" t="s">
        <v>66</v>
      </c>
      <c r="DS154" s="191">
        <f t="shared" si="13"/>
        <v>0</v>
      </c>
      <c r="DT154" s="261"/>
    </row>
    <row r="155" spans="3:126" ht="12.95" customHeight="1">
      <c r="C155" s="710"/>
      <c r="D155" s="676"/>
      <c r="E155" s="1113" t="s">
        <v>289</v>
      </c>
      <c r="F155" s="989"/>
      <c r="G155" s="989"/>
      <c r="H155" s="989"/>
      <c r="I155" s="990"/>
      <c r="J155" s="1077">
        <f>S155+CL155+CL156+'2枚目'!DT129+'3枚目'!DT129+'4枚目'!DT129+'5枚目'!DT129</f>
        <v>0</v>
      </c>
      <c r="K155" s="1078"/>
      <c r="L155" s="1078"/>
      <c r="M155" s="45"/>
      <c r="N155" s="45"/>
      <c r="O155" s="45"/>
      <c r="P155" s="1100"/>
      <c r="Q155" s="1101"/>
      <c r="R155" s="1102"/>
      <c r="S155" s="1106"/>
      <c r="T155" s="1107"/>
      <c r="U155" s="1107"/>
      <c r="V155" s="1107"/>
      <c r="W155" s="1107"/>
      <c r="X155" s="1108"/>
      <c r="Y155" s="1107"/>
      <c r="Z155" s="1107"/>
      <c r="AA155" s="1107"/>
      <c r="AB155" s="1109"/>
      <c r="AC155" s="164"/>
      <c r="AD155" s="164"/>
      <c r="AE155" s="164"/>
      <c r="AF155" s="171"/>
      <c r="AG155" s="164"/>
      <c r="AH155" s="164"/>
      <c r="AI155" s="164"/>
      <c r="AJ155" s="241"/>
      <c r="AK155" s="943" t="s">
        <v>136</v>
      </c>
      <c r="AL155" s="1110"/>
      <c r="AM155" s="1110"/>
      <c r="AN155" s="1110"/>
      <c r="AO155" s="1087"/>
      <c r="AP155" s="1088"/>
      <c r="AQ155" s="1088"/>
      <c r="AR155" s="1088"/>
      <c r="AS155" s="1088"/>
      <c r="AT155" s="1088"/>
      <c r="AU155" s="1088"/>
      <c r="AV155" s="1088"/>
      <c r="AW155" s="1088"/>
      <c r="AX155" s="1088"/>
      <c r="AY155" s="1088"/>
      <c r="AZ155" s="1088"/>
      <c r="BA155" s="1089"/>
      <c r="BB155" s="1070"/>
      <c r="BC155" s="1090"/>
      <c r="BD155" s="1090"/>
      <c r="BE155" s="1090"/>
      <c r="BF155" s="1091"/>
      <c r="BG155" s="1070"/>
      <c r="BH155" s="1092"/>
      <c r="BI155" s="1092"/>
      <c r="BJ155" s="1093"/>
      <c r="BK155" s="1087"/>
      <c r="BL155" s="1088"/>
      <c r="BM155" s="1088"/>
      <c r="BN155" s="1088"/>
      <c r="BO155" s="1088"/>
      <c r="BP155" s="1088"/>
      <c r="BQ155" s="1088"/>
      <c r="BR155" s="1088"/>
      <c r="BS155" s="1088"/>
      <c r="BT155" s="1088"/>
      <c r="BU155" s="1088"/>
      <c r="BV155" s="1088"/>
      <c r="BW155" s="1089"/>
      <c r="BX155" s="1094"/>
      <c r="BY155" s="1095"/>
      <c r="BZ155" s="1095"/>
      <c r="CA155" s="1095"/>
      <c r="CB155" s="1096"/>
      <c r="CC155" s="1097"/>
      <c r="CD155" s="1098"/>
      <c r="CE155" s="1098"/>
      <c r="CF155" s="1099"/>
      <c r="CG155" s="291" t="s">
        <v>137</v>
      </c>
      <c r="CH155" s="149"/>
      <c r="CI155" s="1070"/>
      <c r="CJ155" s="1071"/>
      <c r="CK155" s="1072"/>
      <c r="CL155" s="1073"/>
      <c r="CM155" s="1074"/>
      <c r="CN155" s="1074"/>
      <c r="CO155" s="1074"/>
      <c r="CP155" s="1074"/>
      <c r="CQ155" s="1074"/>
      <c r="CR155" s="1074"/>
      <c r="CS155" s="45" t="s">
        <v>13611</v>
      </c>
      <c r="CT155" s="45"/>
      <c r="CU155" s="45"/>
      <c r="CV155" s="45"/>
      <c r="CW155" s="1075"/>
      <c r="CX155" s="1076"/>
      <c r="CY155" s="1076"/>
      <c r="CZ155" s="84"/>
      <c r="DA155" s="45"/>
      <c r="DB155" s="179" t="s">
        <v>13611</v>
      </c>
      <c r="DC155" s="1077">
        <f>DS155+DS156+'2枚目'!DT130+'3枚目'!DT130+'4枚目'!DT130+'5枚目'!DT130</f>
        <v>0</v>
      </c>
      <c r="DD155" s="1078"/>
      <c r="DE155" s="45"/>
      <c r="DF155" s="45"/>
      <c r="DG155" s="179"/>
      <c r="DH155" s="1079">
        <f>IFERROR((DT155+DC155)/J155,0)*100</f>
        <v>0</v>
      </c>
      <c r="DI155" s="1080"/>
      <c r="DJ155" s="1080"/>
      <c r="DK155" s="1080"/>
      <c r="DL155" s="1080"/>
      <c r="DM155" s="166"/>
      <c r="DS155" s="191">
        <f t="shared" si="13"/>
        <v>0</v>
      </c>
      <c r="DT155" s="261">
        <f>S155+'2枚目'!DU129+'3枚目'!DU129+'4枚目'!DU129+'5枚目'!DU129</f>
        <v>0</v>
      </c>
    </row>
    <row r="156" spans="3:126" ht="12.95" customHeight="1">
      <c r="C156" s="710"/>
      <c r="D156" s="676"/>
      <c r="E156" s="991"/>
      <c r="F156" s="992"/>
      <c r="G156" s="992"/>
      <c r="H156" s="992"/>
      <c r="I156" s="993"/>
      <c r="J156" s="1077"/>
      <c r="K156" s="1078"/>
      <c r="L156" s="1078"/>
      <c r="M156" s="10"/>
      <c r="N156" s="10"/>
      <c r="O156" s="157" t="s">
        <v>275</v>
      </c>
      <c r="P156" s="1103"/>
      <c r="Q156" s="1104"/>
      <c r="R156" s="1105"/>
      <c r="S156" s="285"/>
      <c r="T156" s="286"/>
      <c r="U156" s="10"/>
      <c r="V156" s="10"/>
      <c r="W156" s="157" t="s">
        <v>13611</v>
      </c>
      <c r="X156" s="287"/>
      <c r="Y156" s="286"/>
      <c r="Z156" s="10"/>
      <c r="AA156" s="10"/>
      <c r="AB156" s="158" t="s">
        <v>13611</v>
      </c>
      <c r="AC156" s="159"/>
      <c r="AD156" s="159"/>
      <c r="AE156" s="159"/>
      <c r="AF156" s="227"/>
      <c r="AG156" s="159"/>
      <c r="AH156" s="159"/>
      <c r="AI156" s="159"/>
      <c r="AJ156" s="228"/>
      <c r="AK156" s="1111" t="s">
        <v>139</v>
      </c>
      <c r="AL156" s="1112"/>
      <c r="AM156" s="1112"/>
      <c r="AN156" s="1112"/>
      <c r="AO156" s="1082"/>
      <c r="AP156" s="1057"/>
      <c r="AQ156" s="1057"/>
      <c r="AR156" s="1057"/>
      <c r="AS156" s="1057"/>
      <c r="AT156" s="1057"/>
      <c r="AU156" s="1057"/>
      <c r="AV156" s="1057"/>
      <c r="AW156" s="1057"/>
      <c r="AX156" s="1057"/>
      <c r="AY156" s="1057"/>
      <c r="AZ156" s="1057"/>
      <c r="BA156" s="1058"/>
      <c r="BB156" s="1065"/>
      <c r="BC156" s="1083"/>
      <c r="BD156" s="1083"/>
      <c r="BE156" s="1083"/>
      <c r="BF156" s="1084"/>
      <c r="BG156" s="1065"/>
      <c r="BH156" s="1085"/>
      <c r="BI156" s="1085"/>
      <c r="BJ156" s="1086"/>
      <c r="BK156" s="762"/>
      <c r="BL156" s="1057"/>
      <c r="BM156" s="1057"/>
      <c r="BN156" s="1057"/>
      <c r="BO156" s="1057"/>
      <c r="BP156" s="1057"/>
      <c r="BQ156" s="1057"/>
      <c r="BR156" s="1057"/>
      <c r="BS156" s="1057"/>
      <c r="BT156" s="1057"/>
      <c r="BU156" s="1057"/>
      <c r="BV156" s="1057"/>
      <c r="BW156" s="1058"/>
      <c r="BX156" s="1059"/>
      <c r="BY156" s="1060"/>
      <c r="BZ156" s="1060"/>
      <c r="CA156" s="1060"/>
      <c r="CB156" s="1061"/>
      <c r="CC156" s="1062"/>
      <c r="CD156" s="1063"/>
      <c r="CE156" s="1063"/>
      <c r="CF156" s="1064"/>
      <c r="CG156" s="292" t="s">
        <v>137</v>
      </c>
      <c r="CH156" s="293"/>
      <c r="CI156" s="1065"/>
      <c r="CJ156" s="1066"/>
      <c r="CK156" s="1067"/>
      <c r="CL156" s="765"/>
      <c r="CM156" s="1068"/>
      <c r="CN156" s="1068"/>
      <c r="CO156" s="1068"/>
      <c r="CP156" s="1068"/>
      <c r="CQ156" s="1068"/>
      <c r="CR156" s="1068"/>
      <c r="CS156" s="160" t="s">
        <v>13611</v>
      </c>
      <c r="CT156" s="160"/>
      <c r="CU156" s="160"/>
      <c r="CV156" s="160"/>
      <c r="CW156" s="1069"/>
      <c r="CX156" s="1068"/>
      <c r="CY156" s="1068"/>
      <c r="CZ156" s="86"/>
      <c r="DA156" s="160"/>
      <c r="DB156" s="161" t="s">
        <v>13611</v>
      </c>
      <c r="DC156" s="1077"/>
      <c r="DD156" s="1078"/>
      <c r="DG156" s="155" t="s">
        <v>13611</v>
      </c>
      <c r="DH156" s="1079"/>
      <c r="DI156" s="1080"/>
      <c r="DJ156" s="1080"/>
      <c r="DK156" s="1080"/>
      <c r="DL156" s="1080"/>
      <c r="DM156" s="178" t="s">
        <v>66</v>
      </c>
      <c r="DS156" s="191">
        <f t="shared" si="13"/>
        <v>0</v>
      </c>
      <c r="DT156" s="261"/>
    </row>
    <row r="157" spans="3:126" ht="12.95" customHeight="1">
      <c r="C157" s="105"/>
      <c r="E157" s="660" t="s">
        <v>235</v>
      </c>
      <c r="F157" s="648"/>
      <c r="G157" s="648"/>
      <c r="H157" s="648"/>
      <c r="I157" s="649"/>
      <c r="J157" s="1077">
        <f>S157+CL157+CL158+'2枚目'!DT131+'3枚目'!DT131+'4枚目'!DT131+'5枚目'!DT131</f>
        <v>0</v>
      </c>
      <c r="K157" s="1078"/>
      <c r="L157" s="1078"/>
      <c r="P157" s="1100"/>
      <c r="Q157" s="1101"/>
      <c r="R157" s="1102"/>
      <c r="S157" s="1106"/>
      <c r="T157" s="1107"/>
      <c r="U157" s="1107"/>
      <c r="V157" s="1107"/>
      <c r="W157" s="1107"/>
      <c r="X157" s="1108"/>
      <c r="Y157" s="1107"/>
      <c r="Z157" s="1107"/>
      <c r="AA157" s="1107"/>
      <c r="AB157" s="1109"/>
      <c r="AC157" s="152"/>
      <c r="AD157" s="152"/>
      <c r="AE157" s="152"/>
      <c r="AF157" s="153"/>
      <c r="AG157" s="152"/>
      <c r="AH157" s="152"/>
      <c r="AI157" s="152"/>
      <c r="AJ157" s="154"/>
      <c r="AK157" s="943" t="s">
        <v>136</v>
      </c>
      <c r="AL157" s="1110"/>
      <c r="AM157" s="1110"/>
      <c r="AN157" s="1110"/>
      <c r="AO157" s="1087"/>
      <c r="AP157" s="1088"/>
      <c r="AQ157" s="1088"/>
      <c r="AR157" s="1088"/>
      <c r="AS157" s="1088"/>
      <c r="AT157" s="1088"/>
      <c r="AU157" s="1088"/>
      <c r="AV157" s="1088"/>
      <c r="AW157" s="1088"/>
      <c r="AX157" s="1088"/>
      <c r="AY157" s="1088"/>
      <c r="AZ157" s="1088"/>
      <c r="BA157" s="1089"/>
      <c r="BB157" s="1070"/>
      <c r="BC157" s="1090"/>
      <c r="BD157" s="1090"/>
      <c r="BE157" s="1090"/>
      <c r="BF157" s="1091"/>
      <c r="BG157" s="1070"/>
      <c r="BH157" s="1092"/>
      <c r="BI157" s="1092"/>
      <c r="BJ157" s="1093"/>
      <c r="BK157" s="1087"/>
      <c r="BL157" s="1088"/>
      <c r="BM157" s="1088"/>
      <c r="BN157" s="1088"/>
      <c r="BO157" s="1088"/>
      <c r="BP157" s="1088"/>
      <c r="BQ157" s="1088"/>
      <c r="BR157" s="1088"/>
      <c r="BS157" s="1088"/>
      <c r="BT157" s="1088"/>
      <c r="BU157" s="1088"/>
      <c r="BV157" s="1088"/>
      <c r="BW157" s="1089"/>
      <c r="BX157" s="1094"/>
      <c r="BY157" s="1095"/>
      <c r="BZ157" s="1095"/>
      <c r="CA157" s="1095"/>
      <c r="CB157" s="1096"/>
      <c r="CC157" s="1097"/>
      <c r="CD157" s="1098"/>
      <c r="CE157" s="1098"/>
      <c r="CF157" s="1099"/>
      <c r="CG157" s="291" t="s">
        <v>137</v>
      </c>
      <c r="CH157" s="149"/>
      <c r="CI157" s="1070"/>
      <c r="CJ157" s="1071"/>
      <c r="CK157" s="1072"/>
      <c r="CL157" s="1073"/>
      <c r="CM157" s="1074"/>
      <c r="CN157" s="1074"/>
      <c r="CO157" s="1074"/>
      <c r="CP157" s="1074"/>
      <c r="CQ157" s="1074"/>
      <c r="CR157" s="1074"/>
      <c r="CS157" s="45" t="s">
        <v>13611</v>
      </c>
      <c r="CT157" s="45"/>
      <c r="CU157" s="45"/>
      <c r="CV157" s="45"/>
      <c r="CW157" s="1075"/>
      <c r="CX157" s="1076"/>
      <c r="CY157" s="1076"/>
      <c r="CZ157" s="84"/>
      <c r="DA157" s="45"/>
      <c r="DB157" s="179" t="s">
        <v>13611</v>
      </c>
      <c r="DC157" s="1077">
        <f>DS157+DS158+'2枚目'!DT132+'3枚目'!DT132+'4枚目'!DT132+'5枚目'!DT132</f>
        <v>0</v>
      </c>
      <c r="DD157" s="1078"/>
      <c r="DE157" s="45"/>
      <c r="DF157" s="45"/>
      <c r="DG157" s="179"/>
      <c r="DH157" s="1079">
        <f>IFERROR((DT157+DC157)/J157,0)*100</f>
        <v>0</v>
      </c>
      <c r="DI157" s="1080"/>
      <c r="DJ157" s="1080"/>
      <c r="DK157" s="1080"/>
      <c r="DL157" s="1080"/>
      <c r="DM157" s="166"/>
      <c r="DS157" s="191">
        <f t="shared" si="13"/>
        <v>0</v>
      </c>
      <c r="DT157" s="261">
        <f>S157+'2枚目'!DU131+'3枚目'!DU131+'4枚目'!DU131+'5枚目'!DU131</f>
        <v>0</v>
      </c>
    </row>
    <row r="158" spans="3:126" ht="12.95" customHeight="1">
      <c r="C158" s="105"/>
      <c r="E158" s="1002" t="s">
        <v>290</v>
      </c>
      <c r="F158" s="1003"/>
      <c r="G158" s="1003"/>
      <c r="H158" s="1003"/>
      <c r="I158" s="1004"/>
      <c r="J158" s="1077"/>
      <c r="K158" s="1078"/>
      <c r="L158" s="1078"/>
      <c r="M158" s="10"/>
      <c r="N158" s="10"/>
      <c r="O158" s="157" t="s">
        <v>275</v>
      </c>
      <c r="P158" s="1103"/>
      <c r="Q158" s="1104"/>
      <c r="R158" s="1105"/>
      <c r="S158" s="285"/>
      <c r="T158" s="286"/>
      <c r="U158" s="10"/>
      <c r="V158" s="10"/>
      <c r="W158" s="157" t="s">
        <v>13611</v>
      </c>
      <c r="X158" s="287"/>
      <c r="Y158" s="286"/>
      <c r="Z158" s="10"/>
      <c r="AA158" s="10"/>
      <c r="AB158" s="158" t="s">
        <v>13611</v>
      </c>
      <c r="AC158" s="159"/>
      <c r="AD158" s="159"/>
      <c r="AE158" s="159"/>
      <c r="AF158" s="227"/>
      <c r="AG158" s="159"/>
      <c r="AH158" s="159"/>
      <c r="AI158" s="159"/>
      <c r="AJ158" s="228"/>
      <c r="AK158" s="919" t="s">
        <v>139</v>
      </c>
      <c r="AL158" s="1081"/>
      <c r="AM158" s="1081"/>
      <c r="AN158" s="1081"/>
      <c r="AO158" s="1082"/>
      <c r="AP158" s="1057"/>
      <c r="AQ158" s="1057"/>
      <c r="AR158" s="1057"/>
      <c r="AS158" s="1057"/>
      <c r="AT158" s="1057"/>
      <c r="AU158" s="1057"/>
      <c r="AV158" s="1057"/>
      <c r="AW158" s="1057"/>
      <c r="AX158" s="1057"/>
      <c r="AY158" s="1057"/>
      <c r="AZ158" s="1057"/>
      <c r="BA158" s="1058"/>
      <c r="BB158" s="1065"/>
      <c r="BC158" s="1083"/>
      <c r="BD158" s="1083"/>
      <c r="BE158" s="1083"/>
      <c r="BF158" s="1084"/>
      <c r="BG158" s="1065"/>
      <c r="BH158" s="1085"/>
      <c r="BI158" s="1085"/>
      <c r="BJ158" s="1086"/>
      <c r="BK158" s="762"/>
      <c r="BL158" s="1057"/>
      <c r="BM158" s="1057"/>
      <c r="BN158" s="1057"/>
      <c r="BO158" s="1057"/>
      <c r="BP158" s="1057"/>
      <c r="BQ158" s="1057"/>
      <c r="BR158" s="1057"/>
      <c r="BS158" s="1057"/>
      <c r="BT158" s="1057"/>
      <c r="BU158" s="1057"/>
      <c r="BV158" s="1057"/>
      <c r="BW158" s="1058"/>
      <c r="BX158" s="1059"/>
      <c r="BY158" s="1060"/>
      <c r="BZ158" s="1060"/>
      <c r="CA158" s="1060"/>
      <c r="CB158" s="1061"/>
      <c r="CC158" s="1062"/>
      <c r="CD158" s="1063"/>
      <c r="CE158" s="1063"/>
      <c r="CF158" s="1064"/>
      <c r="CG158" s="292" t="s">
        <v>137</v>
      </c>
      <c r="CH158" s="293"/>
      <c r="CI158" s="1065"/>
      <c r="CJ158" s="1066"/>
      <c r="CK158" s="1067"/>
      <c r="CL158" s="765"/>
      <c r="CM158" s="1068"/>
      <c r="CN158" s="1068"/>
      <c r="CO158" s="1068"/>
      <c r="CP158" s="1068"/>
      <c r="CQ158" s="1068"/>
      <c r="CR158" s="1068"/>
      <c r="CS158" s="123" t="s">
        <v>13611</v>
      </c>
      <c r="CT158" s="123"/>
      <c r="CU158" s="123"/>
      <c r="CV158" s="123"/>
      <c r="CW158" s="1069"/>
      <c r="CX158" s="1068"/>
      <c r="CY158" s="1068"/>
      <c r="CZ158" s="85"/>
      <c r="DA158" s="123"/>
      <c r="DB158" s="180" t="s">
        <v>13611</v>
      </c>
      <c r="DC158" s="1077"/>
      <c r="DD158" s="1078"/>
      <c r="DE158" s="10"/>
      <c r="DF158" s="10"/>
      <c r="DG158" s="158" t="s">
        <v>13611</v>
      </c>
      <c r="DH158" s="1079"/>
      <c r="DI158" s="1080"/>
      <c r="DJ158" s="1080"/>
      <c r="DK158" s="1080"/>
      <c r="DL158" s="1080"/>
      <c r="DM158" s="162" t="s">
        <v>66</v>
      </c>
      <c r="DS158" s="191">
        <f t="shared" si="13"/>
        <v>0</v>
      </c>
      <c r="DT158" s="261"/>
    </row>
    <row r="159" spans="3:126" ht="12.95" customHeight="1">
      <c r="C159" s="105"/>
      <c r="E159" s="660" t="s">
        <v>149</v>
      </c>
      <c r="F159" s="648"/>
      <c r="G159" s="648"/>
      <c r="H159" s="648"/>
      <c r="I159" s="649"/>
      <c r="J159" s="1031">
        <f>SUM(J147:L158)</f>
        <v>0</v>
      </c>
      <c r="K159" s="1032"/>
      <c r="L159" s="1032"/>
      <c r="P159" s="192"/>
      <c r="Q159" s="193"/>
      <c r="R159" s="194"/>
      <c r="S159" s="1550">
        <f>S147+S149+S151+S153+S155+S157+'2枚目'!DU133+'3枚目'!DU133+'4枚目'!DU133+'5枚目'!DU133</f>
        <v>0</v>
      </c>
      <c r="T159" s="1010"/>
      <c r="U159" s="1010"/>
      <c r="V159" s="1010"/>
      <c r="W159" s="1010"/>
      <c r="X159" s="1012">
        <f>X147+X149+X151+X153+X155+X157+'2枚目'!DV133+'3枚目'!DV133+'4枚目'!DV133+'5枚目'!DV133</f>
        <v>0</v>
      </c>
      <c r="Y159" s="1010"/>
      <c r="Z159" s="1010"/>
      <c r="AA159" s="1010"/>
      <c r="AB159" s="1551"/>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51">
        <f>DT159+'2枚目'!DW133+'3枚目'!DW133+'4枚目'!DW133+'5枚目'!DW133</f>
        <v>0</v>
      </c>
      <c r="CM159" s="1052"/>
      <c r="CN159" s="1052"/>
      <c r="CO159" s="1052"/>
      <c r="CP159" s="1052"/>
      <c r="CQ159" s="1052"/>
      <c r="CR159" s="1052"/>
      <c r="CW159" s="1055">
        <f>DU159+'2枚目'!DX133+'3枚目'!DX133+'4枚目'!DX133+'5枚目'!DX133</f>
        <v>0</v>
      </c>
      <c r="CX159" s="1052"/>
      <c r="CY159" s="1052"/>
      <c r="DB159" s="8"/>
      <c r="DC159" s="1031">
        <f>DV159</f>
        <v>0</v>
      </c>
      <c r="DD159" s="1032"/>
      <c r="DG159" s="155"/>
      <c r="DH159" s="1035">
        <f>IFERROR((S159+DC159)/J159,0)*100</f>
        <v>0</v>
      </c>
      <c r="DI159" s="1036"/>
      <c r="DJ159" s="1036"/>
      <c r="DK159" s="1036"/>
      <c r="DL159" s="1036"/>
      <c r="DM159" s="156"/>
      <c r="DS159" s="191">
        <f t="shared" si="13"/>
        <v>0</v>
      </c>
      <c r="DT159" s="261">
        <f>SUM(CL147:CR158)</f>
        <v>0</v>
      </c>
      <c r="DU159" s="261">
        <f>SUM(CW147:CY158)</f>
        <v>0</v>
      </c>
      <c r="DV159" s="191">
        <f>SUM(DC147:DD158)</f>
        <v>0</v>
      </c>
    </row>
    <row r="160" spans="3:126" ht="12.95" customHeight="1" thickBot="1">
      <c r="C160" s="181"/>
      <c r="D160" s="90"/>
      <c r="E160" s="1005"/>
      <c r="F160" s="1006"/>
      <c r="G160" s="1006"/>
      <c r="H160" s="1006"/>
      <c r="I160" s="1007"/>
      <c r="J160" s="1033"/>
      <c r="K160" s="1034"/>
      <c r="L160" s="1034"/>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53"/>
      <c r="CM160" s="1054"/>
      <c r="CN160" s="1054"/>
      <c r="CO160" s="1054"/>
      <c r="CP160" s="1054"/>
      <c r="CQ160" s="1054"/>
      <c r="CR160" s="1054"/>
      <c r="CS160" s="90" t="s">
        <v>13611</v>
      </c>
      <c r="CT160" s="90"/>
      <c r="CU160" s="90"/>
      <c r="CV160" s="90"/>
      <c r="CW160" s="1056"/>
      <c r="CX160" s="1054"/>
      <c r="CY160" s="1054"/>
      <c r="CZ160" s="90"/>
      <c r="DA160" s="90"/>
      <c r="DB160" s="95" t="s">
        <v>13611</v>
      </c>
      <c r="DC160" s="1033"/>
      <c r="DD160" s="1034"/>
      <c r="DE160" s="90"/>
      <c r="DF160" s="90"/>
      <c r="DG160" s="95" t="s">
        <v>13611</v>
      </c>
      <c r="DH160" s="1035"/>
      <c r="DI160" s="1036"/>
      <c r="DJ160" s="1036"/>
      <c r="DK160" s="1036"/>
      <c r="DL160" s="1036"/>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41" t="s">
        <v>0</v>
      </c>
      <c r="DI174" s="1259"/>
      <c r="DJ174" s="1259"/>
      <c r="DK174" s="1259"/>
      <c r="DL174" s="1259"/>
      <c r="DM174" s="1259"/>
      <c r="DN174" s="1259"/>
      <c r="DO174" s="1259"/>
      <c r="DP174" s="1259"/>
      <c r="DQ174" s="1260"/>
    </row>
    <row r="175" spans="3:122" ht="8.1" customHeight="1">
      <c r="DH175" s="1542"/>
      <c r="DI175" s="629"/>
      <c r="DJ175" s="629"/>
      <c r="DK175" s="629"/>
      <c r="DL175" s="629"/>
      <c r="DM175" s="629"/>
      <c r="DN175" s="629"/>
      <c r="DO175" s="629"/>
      <c r="DP175" s="629"/>
      <c r="DQ175" s="1543"/>
    </row>
    <row r="176" spans="3:122" ht="8.1" customHeight="1" thickBot="1">
      <c r="DH176" s="1261"/>
      <c r="DI176" s="1262"/>
      <c r="DJ176" s="1262"/>
      <c r="DK176" s="1262"/>
      <c r="DL176" s="1262"/>
      <c r="DM176" s="1262"/>
      <c r="DN176" s="1262"/>
      <c r="DO176" s="1262"/>
      <c r="DP176" s="1262"/>
      <c r="DQ176" s="1263"/>
    </row>
    <row r="177" spans="3:121" ht="24.75" thickTop="1">
      <c r="C177" s="23" t="s">
        <v>278</v>
      </c>
      <c r="J177" s="14" t="s">
        <v>279</v>
      </c>
      <c r="BC177" s="24" t="s">
        <v>13659</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45" t="s">
        <v>2</v>
      </c>
      <c r="AN179" s="1544"/>
      <c r="AO179" s="1544"/>
      <c r="AP179" s="1544"/>
      <c r="AQ179" s="1544"/>
      <c r="AR179" s="1544"/>
      <c r="AS179" s="1544"/>
      <c r="AT179" s="1544"/>
      <c r="AU179" s="1545"/>
      <c r="AV179" s="83"/>
      <c r="AW179" s="83"/>
      <c r="AX179" s="83"/>
      <c r="AY179" s="83"/>
      <c r="AZ179" s="83"/>
      <c r="BA179" s="83"/>
      <c r="BB179" s="214"/>
    </row>
    <row r="180" spans="3:121" ht="8.1" customHeight="1">
      <c r="C180" s="626" t="s">
        <v>1</v>
      </c>
      <c r="D180" s="626"/>
      <c r="E180" s="626"/>
      <c r="F180" s="626"/>
      <c r="G180" s="626"/>
      <c r="H180" s="626"/>
      <c r="I180" s="626"/>
      <c r="J180" s="626"/>
      <c r="K180" s="626"/>
      <c r="M180" s="627" t="s">
        <v>13620</v>
      </c>
      <c r="N180" s="627"/>
      <c r="O180" s="627"/>
      <c r="P180" s="627"/>
      <c r="Q180" s="627"/>
      <c r="R180" s="627"/>
      <c r="S180" s="627"/>
      <c r="T180" s="627"/>
      <c r="U180" s="627"/>
      <c r="V180" s="627"/>
      <c r="W180" s="627"/>
      <c r="X180" s="627"/>
      <c r="Y180" s="627"/>
      <c r="Z180" s="627"/>
      <c r="AA180" s="627"/>
      <c r="AB180" s="627"/>
      <c r="AC180" s="627"/>
      <c r="AD180" s="627"/>
      <c r="AE180" s="627"/>
      <c r="AF180" s="627"/>
      <c r="AG180" s="627"/>
      <c r="AH180" s="627"/>
      <c r="AI180" s="627"/>
      <c r="AJ180" s="627"/>
      <c r="AK180" s="627"/>
      <c r="AL180" s="1043"/>
      <c r="AM180" s="1382"/>
      <c r="AN180" s="629"/>
      <c r="AO180" s="629"/>
      <c r="AP180" s="629"/>
      <c r="AQ180" s="629"/>
      <c r="AR180" s="629"/>
      <c r="AS180" s="629"/>
      <c r="AT180" s="629"/>
      <c r="AU180" s="664"/>
      <c r="AV180" s="82"/>
      <c r="AW180" s="82"/>
      <c r="AX180" s="82"/>
      <c r="AY180" s="82"/>
      <c r="AZ180" s="82"/>
      <c r="BA180" s="82"/>
      <c r="BB180" s="215"/>
    </row>
    <row r="181" spans="3:121" ht="8.1" customHeight="1" thickBot="1">
      <c r="C181" s="626"/>
      <c r="D181" s="626"/>
      <c r="E181" s="626"/>
      <c r="F181" s="626"/>
      <c r="G181" s="626"/>
      <c r="H181" s="626"/>
      <c r="I181" s="626"/>
      <c r="J181" s="626"/>
      <c r="K181" s="626"/>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1044"/>
      <c r="AM181" s="1546"/>
      <c r="AN181" s="1417"/>
      <c r="AO181" s="1417"/>
      <c r="AP181" s="1417"/>
      <c r="AQ181" s="1417"/>
      <c r="AR181" s="1417"/>
      <c r="AS181" s="1417"/>
      <c r="AT181" s="1417"/>
      <c r="AU181" s="1547"/>
      <c r="AV181" s="216"/>
      <c r="AW181" s="216"/>
      <c r="AX181" s="216"/>
      <c r="AY181" s="216"/>
      <c r="AZ181" s="216"/>
      <c r="BA181" s="216"/>
      <c r="BB181" s="217"/>
      <c r="BC181" s="660" t="s">
        <v>333</v>
      </c>
      <c r="BD181" s="648"/>
      <c r="BE181" s="648"/>
      <c r="BF181" s="648"/>
      <c r="BG181" s="648"/>
      <c r="BH181" s="648"/>
      <c r="BI181" s="648"/>
      <c r="BJ181" s="649"/>
      <c r="BK181" s="653">
        <f>$BK$12</f>
        <v>0</v>
      </c>
      <c r="BL181" s="654"/>
      <c r="BM181" s="654"/>
      <c r="BN181" s="654"/>
      <c r="BO181" s="654"/>
      <c r="BP181" s="654"/>
      <c r="BQ181" s="654"/>
      <c r="BR181" s="654"/>
      <c r="BS181" s="654"/>
      <c r="BT181" s="654"/>
      <c r="BU181" s="654"/>
      <c r="BV181" s="654"/>
      <c r="BW181" s="654"/>
      <c r="BX181" s="654"/>
      <c r="BY181" s="654"/>
      <c r="BZ181" s="654"/>
      <c r="CA181" s="654"/>
      <c r="CB181" s="654"/>
      <c r="CC181" s="654"/>
      <c r="CD181" s="654"/>
      <c r="CE181" s="654"/>
      <c r="CF181" s="654"/>
      <c r="CG181" s="654"/>
      <c r="CH181" s="654"/>
      <c r="CI181" s="654"/>
      <c r="CJ181" s="655"/>
      <c r="CK181" s="680" t="s">
        <v>13499</v>
      </c>
      <c r="CL181" s="631"/>
      <c r="CM181" s="1548" t="s">
        <v>13610</v>
      </c>
      <c r="CN181" s="1549"/>
      <c r="CO181" s="1549"/>
      <c r="CP181" s="1549"/>
      <c r="CQ181" s="1549"/>
      <c r="CR181" s="1549"/>
      <c r="CS181" s="1549"/>
      <c r="CT181" s="1549"/>
      <c r="CU181" s="1549"/>
      <c r="CV181" s="1549"/>
      <c r="CW181" s="1549"/>
      <c r="CX181" s="1549"/>
      <c r="CY181" s="1549"/>
      <c r="CZ181" s="1549"/>
      <c r="DA181" s="1549"/>
      <c r="DB181" s="1549"/>
      <c r="DC181" s="1549"/>
      <c r="DD181" s="1549"/>
      <c r="DE181" s="1549"/>
      <c r="DF181" s="1549"/>
      <c r="DG181" s="1549"/>
      <c r="DH181" s="1549"/>
      <c r="DI181" s="1549"/>
      <c r="DJ181" s="1549"/>
      <c r="DK181" s="1549"/>
    </row>
    <row r="182" spans="3:121" ht="8.1" customHeight="1">
      <c r="C182" s="1474" t="s">
        <v>8306</v>
      </c>
      <c r="D182" s="1475"/>
      <c r="E182" s="1475"/>
      <c r="F182" s="1475"/>
      <c r="G182" s="1475"/>
      <c r="H182" s="1476"/>
      <c r="I182" s="1483" t="s">
        <v>8307</v>
      </c>
      <c r="J182" s="1484"/>
      <c r="K182" s="1484"/>
      <c r="L182" s="1485"/>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92" t="s">
        <v>8308</v>
      </c>
      <c r="AQ182" s="1492"/>
      <c r="AR182" s="1492"/>
      <c r="AS182" s="1492"/>
      <c r="AT182" s="1492"/>
      <c r="AU182" s="1492"/>
      <c r="AV182" s="1492"/>
      <c r="AW182" s="1492"/>
      <c r="AX182" s="1492"/>
      <c r="AY182" s="1492"/>
      <c r="AZ182" s="1492"/>
      <c r="BA182" s="1492"/>
      <c r="BB182" s="1493"/>
      <c r="BC182" s="650"/>
      <c r="BD182" s="651"/>
      <c r="BE182" s="651"/>
      <c r="BF182" s="651"/>
      <c r="BG182" s="651"/>
      <c r="BH182" s="651"/>
      <c r="BI182" s="651"/>
      <c r="BJ182" s="652"/>
      <c r="BK182" s="656"/>
      <c r="BL182" s="657"/>
      <c r="BM182" s="657"/>
      <c r="BN182" s="657"/>
      <c r="BO182" s="657"/>
      <c r="BP182" s="657"/>
      <c r="BQ182" s="657"/>
      <c r="BR182" s="657"/>
      <c r="BS182" s="657"/>
      <c r="BT182" s="657"/>
      <c r="BU182" s="657"/>
      <c r="BV182" s="657"/>
      <c r="BW182" s="657"/>
      <c r="BX182" s="657"/>
      <c r="BY182" s="657"/>
      <c r="BZ182" s="657"/>
      <c r="CA182" s="657"/>
      <c r="CB182" s="657"/>
      <c r="CC182" s="657"/>
      <c r="CD182" s="657"/>
      <c r="CE182" s="657"/>
      <c r="CF182" s="657"/>
      <c r="CG182" s="657"/>
      <c r="CH182" s="657"/>
      <c r="CI182" s="657"/>
      <c r="CJ182" s="658"/>
      <c r="CK182" s="650"/>
      <c r="CL182" s="651"/>
      <c r="CM182" s="1549"/>
      <c r="CN182" s="1549"/>
      <c r="CO182" s="1549"/>
      <c r="CP182" s="1549"/>
      <c r="CQ182" s="1549"/>
      <c r="CR182" s="1549"/>
      <c r="CS182" s="1549"/>
      <c r="CT182" s="1549"/>
      <c r="CU182" s="1549"/>
      <c r="CV182" s="1549"/>
      <c r="CW182" s="1549"/>
      <c r="CX182" s="1549"/>
      <c r="CY182" s="1549"/>
      <c r="CZ182" s="1549"/>
      <c r="DA182" s="1549"/>
      <c r="DB182" s="1549"/>
      <c r="DC182" s="1549"/>
      <c r="DD182" s="1549"/>
      <c r="DE182" s="1549"/>
      <c r="DF182" s="1549"/>
      <c r="DG182" s="1549"/>
      <c r="DH182" s="1549"/>
      <c r="DI182" s="1549"/>
      <c r="DJ182" s="1549"/>
      <c r="DK182" s="1549"/>
    </row>
    <row r="183" spans="3:121" ht="8.1" customHeight="1">
      <c r="C183" s="1477"/>
      <c r="D183" s="1478"/>
      <c r="E183" s="1478"/>
      <c r="F183" s="1478"/>
      <c r="G183" s="1478"/>
      <c r="H183" s="1479"/>
      <c r="I183" s="1486"/>
      <c r="J183" s="1487"/>
      <c r="K183" s="1487"/>
      <c r="L183" s="1488"/>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94"/>
      <c r="AQ183" s="1494"/>
      <c r="AR183" s="1494"/>
      <c r="AS183" s="1494"/>
      <c r="AT183" s="1494"/>
      <c r="AU183" s="1494"/>
      <c r="AV183" s="1494"/>
      <c r="AW183" s="1494"/>
      <c r="AX183" s="1494"/>
      <c r="AY183" s="1494"/>
      <c r="AZ183" s="1494"/>
      <c r="BA183" s="1494"/>
      <c r="BB183" s="1495"/>
      <c r="BC183" s="660" t="s">
        <v>3</v>
      </c>
      <c r="BD183" s="661"/>
      <c r="BE183" s="661"/>
      <c r="BF183" s="661"/>
      <c r="BG183" s="661"/>
      <c r="BH183" s="661"/>
      <c r="BI183" s="661"/>
      <c r="BJ183" s="662"/>
      <c r="BK183" s="667">
        <f>$BK$14</f>
        <v>0</v>
      </c>
      <c r="BL183" s="735"/>
      <c r="BM183" s="735"/>
      <c r="BN183" s="735"/>
      <c r="BO183" s="735"/>
      <c r="BP183" s="735"/>
      <c r="BQ183" s="735"/>
      <c r="BR183" s="735"/>
      <c r="BS183" s="735"/>
      <c r="BT183" s="735"/>
      <c r="BU183" s="735"/>
      <c r="BV183" s="735"/>
      <c r="BW183" s="735"/>
      <c r="BX183" s="735"/>
      <c r="BY183" s="735"/>
      <c r="BZ183" s="735"/>
      <c r="CA183" s="735"/>
      <c r="CB183" s="735"/>
      <c r="CC183" s="735"/>
      <c r="CD183" s="735"/>
      <c r="CE183" s="735"/>
      <c r="CF183" s="735"/>
      <c r="CG183" s="735"/>
      <c r="CH183" s="735"/>
      <c r="CI183" s="735"/>
      <c r="CJ183" s="735"/>
      <c r="CK183" s="735"/>
      <c r="CL183" s="45"/>
      <c r="CM183" s="45"/>
      <c r="CN183" s="45"/>
      <c r="CO183" s="45"/>
      <c r="CP183" s="45"/>
      <c r="CQ183" s="45"/>
      <c r="CR183" s="45"/>
      <c r="CS183" s="45"/>
      <c r="CT183" s="45"/>
      <c r="CU183" s="7"/>
    </row>
    <row r="184" spans="3:121" ht="8.1" customHeight="1">
      <c r="C184" s="1477"/>
      <c r="D184" s="1478"/>
      <c r="E184" s="1478"/>
      <c r="F184" s="1478"/>
      <c r="G184" s="1478"/>
      <c r="H184" s="1479"/>
      <c r="I184" s="1489"/>
      <c r="J184" s="1490"/>
      <c r="K184" s="1490"/>
      <c r="L184" s="1491"/>
      <c r="M184" s="333"/>
      <c r="N184" s="320"/>
      <c r="O184" s="320"/>
      <c r="P184" s="320"/>
      <c r="Q184" s="320"/>
      <c r="R184" s="320"/>
      <c r="S184" s="320"/>
      <c r="T184" s="320"/>
      <c r="U184" s="320"/>
      <c r="V184" s="320"/>
      <c r="W184" s="320"/>
      <c r="X184" s="320"/>
      <c r="Y184" s="320"/>
      <c r="Z184" s="320"/>
      <c r="AA184" s="320"/>
      <c r="AB184" s="320"/>
      <c r="AC184" s="320"/>
      <c r="AD184" s="320"/>
      <c r="AE184" s="320"/>
      <c r="AP184" s="1530" t="str">
        <f>Code!U5</f>
        <v/>
      </c>
      <c r="AQ184" s="1531"/>
      <c r="AR184" s="1531"/>
      <c r="AS184" s="1531"/>
      <c r="AT184" s="1531"/>
      <c r="AU184" s="1531"/>
      <c r="AV184" s="1531"/>
      <c r="AW184" s="1531"/>
      <c r="AX184" s="1531"/>
      <c r="AY184" s="1531"/>
      <c r="AZ184" s="1531"/>
      <c r="BA184" s="1531"/>
      <c r="BB184" s="1532"/>
      <c r="BC184" s="663"/>
      <c r="BD184" s="629"/>
      <c r="BE184" s="629"/>
      <c r="BF184" s="629"/>
      <c r="BG184" s="629"/>
      <c r="BH184" s="629"/>
      <c r="BI184" s="629"/>
      <c r="BJ184" s="664"/>
      <c r="BK184" s="683"/>
      <c r="BL184" s="681"/>
      <c r="BM184" s="681"/>
      <c r="BN184" s="681"/>
      <c r="BO184" s="681"/>
      <c r="BP184" s="681"/>
      <c r="BQ184" s="681"/>
      <c r="BR184" s="681"/>
      <c r="BS184" s="681"/>
      <c r="BT184" s="681"/>
      <c r="BU184" s="681"/>
      <c r="BV184" s="681"/>
      <c r="BW184" s="681"/>
      <c r="BX184" s="681"/>
      <c r="BY184" s="681"/>
      <c r="BZ184" s="681"/>
      <c r="CA184" s="681"/>
      <c r="CB184" s="681"/>
      <c r="CC184" s="681"/>
      <c r="CD184" s="681"/>
      <c r="CE184" s="681"/>
      <c r="CF184" s="681"/>
      <c r="CG184" s="681"/>
      <c r="CH184" s="681"/>
      <c r="CI184" s="681"/>
      <c r="CJ184" s="681"/>
      <c r="CK184" s="681"/>
      <c r="CU184" s="8"/>
    </row>
    <row r="185" spans="3:121" ht="8.1" customHeight="1" thickBot="1">
      <c r="C185" s="1477"/>
      <c r="D185" s="1478"/>
      <c r="E185" s="1478"/>
      <c r="F185" s="1478"/>
      <c r="G185" s="1478"/>
      <c r="H185" s="1479"/>
      <c r="I185" s="1483" t="s">
        <v>8309</v>
      </c>
      <c r="J185" s="1484"/>
      <c r="K185" s="1484"/>
      <c r="L185" s="1485"/>
      <c r="M185" s="325"/>
      <c r="N185" s="324"/>
      <c r="O185" s="324"/>
      <c r="P185" s="324"/>
      <c r="Q185" s="324"/>
      <c r="R185" s="324"/>
      <c r="S185" s="324"/>
      <c r="T185" s="324"/>
      <c r="U185" s="324"/>
      <c r="V185" s="324"/>
      <c r="W185" s="324"/>
      <c r="X185" s="324"/>
      <c r="Y185" s="324"/>
      <c r="Z185" s="324"/>
      <c r="AA185" s="324"/>
      <c r="AB185" s="324"/>
      <c r="AC185" s="324"/>
      <c r="AD185" s="324"/>
      <c r="AE185" s="324"/>
      <c r="AP185" s="1533"/>
      <c r="AQ185" s="1534"/>
      <c r="AR185" s="1534"/>
      <c r="AS185" s="1534"/>
      <c r="AT185" s="1534"/>
      <c r="AU185" s="1534"/>
      <c r="AV185" s="1534"/>
      <c r="AW185" s="1534"/>
      <c r="AX185" s="1534"/>
      <c r="AY185" s="1534"/>
      <c r="AZ185" s="1534"/>
      <c r="BA185" s="1534"/>
      <c r="BB185" s="1535"/>
      <c r="BC185" s="665"/>
      <c r="BD185" s="630"/>
      <c r="BE185" s="630"/>
      <c r="BF185" s="630"/>
      <c r="BG185" s="630"/>
      <c r="BH185" s="630"/>
      <c r="BI185" s="630"/>
      <c r="BJ185" s="666"/>
      <c r="BK185" s="684"/>
      <c r="BL185" s="685"/>
      <c r="BM185" s="685"/>
      <c r="BN185" s="685"/>
      <c r="BO185" s="685"/>
      <c r="BP185" s="685"/>
      <c r="BQ185" s="685"/>
      <c r="BR185" s="685"/>
      <c r="BS185" s="685"/>
      <c r="BT185" s="685"/>
      <c r="BU185" s="685"/>
      <c r="BV185" s="685"/>
      <c r="BW185" s="685"/>
      <c r="BX185" s="685"/>
      <c r="BY185" s="685"/>
      <c r="BZ185" s="685"/>
      <c r="CA185" s="685"/>
      <c r="CB185" s="685"/>
      <c r="CC185" s="685"/>
      <c r="CD185" s="685"/>
      <c r="CE185" s="685"/>
      <c r="CF185" s="685"/>
      <c r="CG185" s="685"/>
      <c r="CH185" s="685"/>
      <c r="CI185" s="685"/>
      <c r="CJ185" s="685"/>
      <c r="CK185" s="685"/>
      <c r="CL185" s="2" t="s">
        <v>4</v>
      </c>
      <c r="CU185" s="8"/>
      <c r="CV185" s="648" t="s">
        <v>5</v>
      </c>
      <c r="CW185" s="661"/>
      <c r="CX185" s="661"/>
      <c r="CY185" s="661"/>
      <c r="CZ185" s="661"/>
      <c r="DA185" s="661"/>
      <c r="DB185" s="662"/>
      <c r="DC185" s="677" t="s">
        <v>7011</v>
      </c>
      <c r="DD185" s="1424"/>
      <c r="DE185" s="1425"/>
      <c r="DF185" s="648" t="s">
        <v>6</v>
      </c>
      <c r="DG185" s="1424"/>
      <c r="DH185" s="1425"/>
      <c r="DI185" s="648" t="s">
        <v>7</v>
      </c>
      <c r="DJ185" s="1424"/>
      <c r="DK185" s="1425"/>
      <c r="DL185" s="649" t="s">
        <v>8</v>
      </c>
    </row>
    <row r="186" spans="3:121" ht="11.25" customHeight="1">
      <c r="C186" s="1477"/>
      <c r="D186" s="1478"/>
      <c r="E186" s="1478"/>
      <c r="F186" s="1478"/>
      <c r="G186" s="1478"/>
      <c r="H186" s="1479"/>
      <c r="I186" s="1486"/>
      <c r="J186" s="1487"/>
      <c r="K186" s="1487"/>
      <c r="L186" s="1488"/>
      <c r="M186" s="325"/>
      <c r="N186" s="324"/>
      <c r="O186" s="324"/>
      <c r="P186" s="324"/>
      <c r="Q186" s="324"/>
      <c r="R186" s="324"/>
      <c r="S186" s="324"/>
      <c r="T186" s="324"/>
      <c r="U186" s="324"/>
      <c r="V186" s="324"/>
      <c r="W186" s="324"/>
      <c r="X186" s="324"/>
      <c r="Y186" s="324"/>
      <c r="Z186" s="324"/>
      <c r="AA186" s="324"/>
      <c r="AB186" s="324"/>
      <c r="AC186" s="324"/>
      <c r="AD186" s="324"/>
      <c r="AE186" s="324"/>
      <c r="AP186" s="1536"/>
      <c r="AQ186" s="1537"/>
      <c r="AR186" s="1537"/>
      <c r="AS186" s="1537"/>
      <c r="AT186" s="1537"/>
      <c r="AU186" s="1537"/>
      <c r="AV186" s="1537"/>
      <c r="AW186" s="1537"/>
      <c r="AX186" s="1537"/>
      <c r="AY186" s="1537"/>
      <c r="AZ186" s="1537"/>
      <c r="BA186" s="1537"/>
      <c r="BB186" s="1538"/>
      <c r="BC186" s="1508" t="s">
        <v>13501</v>
      </c>
      <c r="BD186" s="1509"/>
      <c r="BE186" s="1509"/>
      <c r="BF186" s="1509"/>
      <c r="BG186" s="1509"/>
      <c r="BH186" s="1509"/>
      <c r="BI186" s="1509"/>
      <c r="BJ186" s="1510"/>
      <c r="BK186" s="1511">
        <f>BK17</f>
        <v>0</v>
      </c>
      <c r="BL186" s="1512"/>
      <c r="BM186" s="1512"/>
      <c r="BN186" s="1512"/>
      <c r="BO186" s="1512"/>
      <c r="BP186" s="1512"/>
      <c r="BQ186" s="1512"/>
      <c r="BR186" s="1512"/>
      <c r="BS186" s="1512"/>
      <c r="BT186" s="1513"/>
      <c r="BU186" s="1514">
        <f>$BU$17</f>
        <v>0</v>
      </c>
      <c r="BV186" s="1515"/>
      <c r="BW186" s="1515"/>
      <c r="BX186" s="1516">
        <f>$BX$17</f>
        <v>0</v>
      </c>
      <c r="BY186" s="1517"/>
      <c r="BZ186" s="1517"/>
      <c r="CA186" s="1517"/>
      <c r="CB186" s="1517"/>
      <c r="CC186" s="1517"/>
      <c r="CD186" s="1517"/>
      <c r="CE186" s="1517"/>
      <c r="CF186" s="1517"/>
      <c r="CG186" s="1517"/>
      <c r="CH186" s="1517"/>
      <c r="CI186" s="1518" t="s">
        <v>13500</v>
      </c>
      <c r="CJ186" s="1518"/>
      <c r="CK186" s="1519"/>
      <c r="CL186" s="1520">
        <f>$CL$17</f>
        <v>0</v>
      </c>
      <c r="CM186" s="1521"/>
      <c r="CN186" s="1521"/>
      <c r="CO186" s="1521"/>
      <c r="CP186" s="1521"/>
      <c r="CQ186" s="1521"/>
      <c r="CR186" s="1521"/>
      <c r="CS186" s="1521"/>
      <c r="CT186" s="1521"/>
      <c r="CU186" s="1522"/>
      <c r="CV186" s="630"/>
      <c r="CW186" s="630"/>
      <c r="CX186" s="630"/>
      <c r="CY186" s="630"/>
      <c r="CZ186" s="630"/>
      <c r="DA186" s="630"/>
      <c r="DB186" s="666"/>
      <c r="DC186" s="1529"/>
      <c r="DD186" s="1425"/>
      <c r="DE186" s="1425"/>
      <c r="DF186" s="630"/>
      <c r="DG186" s="1425"/>
      <c r="DH186" s="1425"/>
      <c r="DI186" s="630"/>
      <c r="DJ186" s="1425"/>
      <c r="DK186" s="1425"/>
      <c r="DL186" s="666"/>
    </row>
    <row r="187" spans="3:121" ht="11.25" customHeight="1" thickBot="1">
      <c r="C187" s="1477"/>
      <c r="D187" s="1478"/>
      <c r="E187" s="1478"/>
      <c r="F187" s="1478"/>
      <c r="G187" s="1478"/>
      <c r="H187" s="1479"/>
      <c r="I187" s="1489"/>
      <c r="J187" s="1490"/>
      <c r="K187" s="1490"/>
      <c r="L187" s="1491"/>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04" t="s">
        <v>9</v>
      </c>
      <c r="AQ187" s="1505"/>
      <c r="AR187" s="1505"/>
      <c r="AS187" s="1505"/>
      <c r="AT187" s="1505"/>
      <c r="AU187" s="1539">
        <f>$AU$18</f>
        <v>0</v>
      </c>
      <c r="AV187" s="1540"/>
      <c r="AW187" s="1540"/>
      <c r="AX187" s="1540"/>
      <c r="AY187" s="1540"/>
      <c r="AZ187" s="1540"/>
      <c r="BA187" s="1540"/>
      <c r="BB187" s="1540"/>
      <c r="BC187" s="1523" t="s">
        <v>13502</v>
      </c>
      <c r="BD187" s="1524"/>
      <c r="BE187" s="1524"/>
      <c r="BF187" s="1524"/>
      <c r="BG187" s="1524"/>
      <c r="BH187" s="1524"/>
      <c r="BI187" s="1524"/>
      <c r="BJ187" s="1525"/>
      <c r="BK187" s="1526">
        <f>$BK$18</f>
        <v>0</v>
      </c>
      <c r="BL187" s="1527"/>
      <c r="BM187" s="1527"/>
      <c r="BN187" s="1527"/>
      <c r="BO187" s="1527"/>
      <c r="BP187" s="1527"/>
      <c r="BQ187" s="1527"/>
      <c r="BR187" s="1527"/>
      <c r="BS187" s="1527"/>
      <c r="BT187" s="1527"/>
      <c r="BU187" s="1527"/>
      <c r="BV187" s="1527"/>
      <c r="BW187" s="1528"/>
      <c r="BX187" s="1496">
        <f>$BX$18</f>
        <v>0</v>
      </c>
      <c r="BY187" s="1497"/>
      <c r="BZ187" s="1497"/>
      <c r="CA187" s="1497"/>
      <c r="CB187" s="1497"/>
      <c r="CC187" s="1497"/>
      <c r="CD187" s="1497"/>
      <c r="CE187" s="1497"/>
      <c r="CF187" s="1497"/>
      <c r="CG187" s="1497"/>
      <c r="CH187" s="1497"/>
      <c r="CI187" s="651" t="s">
        <v>13500</v>
      </c>
      <c r="CJ187" s="651"/>
      <c r="CK187" s="1498"/>
      <c r="CL187" s="1414"/>
      <c r="CM187" s="1415"/>
      <c r="CN187" s="1415"/>
      <c r="CO187" s="1415"/>
      <c r="CP187" s="1415"/>
      <c r="CQ187" s="1415"/>
      <c r="CR187" s="1415"/>
      <c r="CS187" s="1415"/>
      <c r="CT187" s="1415"/>
      <c r="CU187" s="1416"/>
      <c r="CV187" s="648" t="s">
        <v>10</v>
      </c>
      <c r="CW187" s="661"/>
      <c r="CX187" s="661"/>
      <c r="CY187" s="661"/>
      <c r="CZ187" s="661"/>
      <c r="DA187" s="661"/>
      <c r="DB187" s="662"/>
      <c r="DC187" s="697">
        <f>$DC$18</f>
        <v>0</v>
      </c>
      <c r="DD187" s="729"/>
      <c r="DE187" s="729"/>
      <c r="DF187" s="729"/>
      <c r="DG187" s="729"/>
      <c r="DH187" s="729"/>
      <c r="DI187" s="729"/>
      <c r="DJ187" s="729"/>
      <c r="DK187" s="729"/>
      <c r="DL187" s="1469"/>
    </row>
    <row r="188" spans="3:121" ht="8.1" customHeight="1">
      <c r="C188" s="1477"/>
      <c r="D188" s="1478"/>
      <c r="E188" s="1478"/>
      <c r="F188" s="1478"/>
      <c r="G188" s="1478"/>
      <c r="H188" s="1479"/>
      <c r="I188" s="1483" t="s">
        <v>8310</v>
      </c>
      <c r="J188" s="1484"/>
      <c r="K188" s="1484"/>
      <c r="L188" s="1485"/>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05"/>
      <c r="AQ188" s="1505"/>
      <c r="AR188" s="1505"/>
      <c r="AS188" s="1505"/>
      <c r="AT188" s="1505"/>
      <c r="AU188" s="1540"/>
      <c r="AV188" s="1540"/>
      <c r="AW188" s="1540"/>
      <c r="AX188" s="1540"/>
      <c r="AY188" s="1540"/>
      <c r="AZ188" s="1540"/>
      <c r="BA188" s="1540"/>
      <c r="BB188" s="1540"/>
      <c r="BC188" s="660" t="s">
        <v>12</v>
      </c>
      <c r="BD188" s="661"/>
      <c r="BE188" s="661"/>
      <c r="BF188" s="661"/>
      <c r="BG188" s="661"/>
      <c r="BH188" s="661"/>
      <c r="BI188" s="661"/>
      <c r="BJ188" s="662"/>
      <c r="BK188" s="667">
        <f>$BK$19</f>
        <v>0</v>
      </c>
      <c r="BL188" s="735"/>
      <c r="BM188" s="735"/>
      <c r="BN188" s="735"/>
      <c r="BO188" s="735"/>
      <c r="BP188" s="735"/>
      <c r="BQ188" s="735"/>
      <c r="BR188" s="735"/>
      <c r="BS188" s="735"/>
      <c r="BT188" s="735"/>
      <c r="BU188" s="735"/>
      <c r="BV188" s="735"/>
      <c r="BW188" s="735"/>
      <c r="BX188" s="735"/>
      <c r="BY188" s="735"/>
      <c r="BZ188" s="735"/>
      <c r="CA188" s="735"/>
      <c r="CB188" s="735"/>
      <c r="CC188" s="735"/>
      <c r="CD188" s="735"/>
      <c r="CE188" s="735"/>
      <c r="CF188" s="736"/>
      <c r="CG188" s="826" t="s">
        <v>13657</v>
      </c>
      <c r="CH188" s="661"/>
      <c r="CI188" s="662"/>
      <c r="CJ188" s="691">
        <f>$CJ$19</f>
        <v>0</v>
      </c>
      <c r="CK188" s="1499"/>
      <c r="CL188" s="1499"/>
      <c r="CM188" s="1499"/>
      <c r="CN188" s="1499"/>
      <c r="CO188" s="1499"/>
      <c r="CP188" s="1499"/>
      <c r="CQ188" s="1499"/>
      <c r="CR188" s="1499"/>
      <c r="CS188" s="1499"/>
      <c r="CT188" s="1499"/>
      <c r="CU188" s="1500"/>
      <c r="CV188" s="630"/>
      <c r="CW188" s="630"/>
      <c r="CX188" s="630"/>
      <c r="CY188" s="630"/>
      <c r="CZ188" s="630"/>
      <c r="DA188" s="630"/>
      <c r="DB188" s="666"/>
      <c r="DC188" s="1470"/>
      <c r="DD188" s="731"/>
      <c r="DE188" s="731"/>
      <c r="DF188" s="731"/>
      <c r="DG188" s="731"/>
      <c r="DH188" s="731"/>
      <c r="DI188" s="731"/>
      <c r="DJ188" s="731"/>
      <c r="DK188" s="731"/>
      <c r="DL188" s="1471"/>
    </row>
    <row r="189" spans="3:121" ht="8.1" customHeight="1">
      <c r="C189" s="1477"/>
      <c r="D189" s="1478"/>
      <c r="E189" s="1478"/>
      <c r="F189" s="1478"/>
      <c r="G189" s="1478"/>
      <c r="H189" s="1479"/>
      <c r="I189" s="1486"/>
      <c r="J189" s="1487"/>
      <c r="K189" s="1487"/>
      <c r="L189" s="1488"/>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04" t="s">
        <v>11</v>
      </c>
      <c r="AQ189" s="1505"/>
      <c r="AR189" s="1505"/>
      <c r="AS189" s="1505"/>
      <c r="AT189" s="1505"/>
      <c r="AU189" s="1506">
        <f>$AU$20</f>
        <v>0</v>
      </c>
      <c r="AV189" s="1507"/>
      <c r="AW189" s="1507"/>
      <c r="AX189" s="1507"/>
      <c r="AY189" s="1507"/>
      <c r="AZ189" s="1507"/>
      <c r="BA189" s="1507"/>
      <c r="BB189" s="1507"/>
      <c r="BC189" s="663"/>
      <c r="BD189" s="629"/>
      <c r="BE189" s="629"/>
      <c r="BF189" s="629"/>
      <c r="BG189" s="629"/>
      <c r="BH189" s="629"/>
      <c r="BI189" s="629"/>
      <c r="BJ189" s="664"/>
      <c r="BK189" s="683"/>
      <c r="BL189" s="681"/>
      <c r="BM189" s="681"/>
      <c r="BN189" s="681"/>
      <c r="BO189" s="681"/>
      <c r="BP189" s="681"/>
      <c r="BQ189" s="681"/>
      <c r="BR189" s="681"/>
      <c r="BS189" s="681"/>
      <c r="BT189" s="681"/>
      <c r="BU189" s="681"/>
      <c r="BV189" s="681"/>
      <c r="BW189" s="681"/>
      <c r="BX189" s="681"/>
      <c r="BY189" s="681"/>
      <c r="BZ189" s="681"/>
      <c r="CA189" s="681"/>
      <c r="CB189" s="681"/>
      <c r="CC189" s="681"/>
      <c r="CD189" s="681"/>
      <c r="CE189" s="681"/>
      <c r="CF189" s="682"/>
      <c r="CG189" s="663"/>
      <c r="CH189" s="629"/>
      <c r="CI189" s="664"/>
      <c r="CJ189" s="1501"/>
      <c r="CK189" s="1502"/>
      <c r="CL189" s="1502"/>
      <c r="CM189" s="1502"/>
      <c r="CN189" s="1502"/>
      <c r="CO189" s="1502"/>
      <c r="CP189" s="1502"/>
      <c r="CQ189" s="1502"/>
      <c r="CR189" s="1502"/>
      <c r="CS189" s="1502"/>
      <c r="CT189" s="1502"/>
      <c r="CU189" s="1503"/>
      <c r="CV189" s="660" t="s">
        <v>13</v>
      </c>
      <c r="CW189" s="661"/>
      <c r="CX189" s="661"/>
      <c r="CY189" s="661"/>
      <c r="CZ189" s="661"/>
      <c r="DA189" s="661"/>
      <c r="DB189" s="662"/>
      <c r="DC189" s="697">
        <f>$DC$20</f>
        <v>0</v>
      </c>
      <c r="DD189" s="729"/>
      <c r="DE189" s="729"/>
      <c r="DF189" s="729"/>
      <c r="DG189" s="729"/>
      <c r="DH189" s="729"/>
      <c r="DI189" s="729"/>
      <c r="DJ189" s="729"/>
      <c r="DK189" s="729"/>
      <c r="DL189" s="1469"/>
    </row>
    <row r="190" spans="3:121" ht="12.75" customHeight="1">
      <c r="C190" s="1480"/>
      <c r="D190" s="1481"/>
      <c r="E190" s="1481"/>
      <c r="F190" s="1481"/>
      <c r="G190" s="1481"/>
      <c r="H190" s="1482"/>
      <c r="I190" s="1489"/>
      <c r="J190" s="1490"/>
      <c r="K190" s="1490"/>
      <c r="L190" s="1491"/>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05"/>
      <c r="AQ190" s="1505"/>
      <c r="AR190" s="1505"/>
      <c r="AS190" s="1505"/>
      <c r="AT190" s="1505"/>
      <c r="AU190" s="1507"/>
      <c r="AV190" s="1507"/>
      <c r="AW190" s="1507"/>
      <c r="AX190" s="1507"/>
      <c r="AY190" s="1507"/>
      <c r="AZ190" s="1507"/>
      <c r="BA190" s="1507"/>
      <c r="BB190" s="1507"/>
      <c r="BC190" s="665"/>
      <c r="BD190" s="630"/>
      <c r="BE190" s="630"/>
      <c r="BF190" s="630"/>
      <c r="BG190" s="630"/>
      <c r="BH190" s="630"/>
      <c r="BI190" s="630"/>
      <c r="BJ190" s="666"/>
      <c r="BK190" s="684"/>
      <c r="BL190" s="685"/>
      <c r="BM190" s="685"/>
      <c r="BN190" s="685"/>
      <c r="BO190" s="685"/>
      <c r="BP190" s="685"/>
      <c r="BQ190" s="685"/>
      <c r="BR190" s="685"/>
      <c r="BS190" s="685"/>
      <c r="BT190" s="685"/>
      <c r="BU190" s="685"/>
      <c r="BV190" s="685"/>
      <c r="BW190" s="685"/>
      <c r="BX190" s="685"/>
      <c r="BY190" s="685"/>
      <c r="BZ190" s="685"/>
      <c r="CA190" s="685"/>
      <c r="CB190" s="685"/>
      <c r="CC190" s="685"/>
      <c r="CD190" s="685"/>
      <c r="CE190" s="685"/>
      <c r="CF190" s="686"/>
      <c r="CG190" s="665"/>
      <c r="CH190" s="630"/>
      <c r="CI190" s="666"/>
      <c r="CJ190" s="1040">
        <f>$CJ$21</f>
        <v>0</v>
      </c>
      <c r="CK190" s="657"/>
      <c r="CL190" s="657"/>
      <c r="CM190" s="657"/>
      <c r="CN190" s="657"/>
      <c r="CO190" s="657"/>
      <c r="CP190" s="657"/>
      <c r="CQ190" s="657"/>
      <c r="CR190" s="657"/>
      <c r="CS190" s="657"/>
      <c r="CT190" s="657"/>
      <c r="CU190" s="658"/>
      <c r="CV190" s="665"/>
      <c r="CW190" s="630"/>
      <c r="CX190" s="630"/>
      <c r="CY190" s="630"/>
      <c r="CZ190" s="630"/>
      <c r="DA190" s="630"/>
      <c r="DB190" s="666"/>
      <c r="DC190" s="1470"/>
      <c r="DD190" s="731"/>
      <c r="DE190" s="731"/>
      <c r="DF190" s="731"/>
      <c r="DG190" s="731"/>
      <c r="DH190" s="731"/>
      <c r="DI190" s="731"/>
      <c r="DJ190" s="731"/>
      <c r="DK190" s="731"/>
      <c r="DL190" s="1471"/>
    </row>
    <row r="193" spans="3:122" ht="8.1" customHeight="1">
      <c r="C193" s="660" t="s">
        <v>14</v>
      </c>
      <c r="D193" s="661"/>
      <c r="E193" s="661"/>
      <c r="F193" s="661"/>
      <c r="G193" s="661"/>
      <c r="H193" s="661"/>
      <c r="I193" s="661"/>
      <c r="J193" s="662"/>
      <c r="K193" s="667">
        <f>$K$24</f>
        <v>0</v>
      </c>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1472" t="s">
        <v>13601</v>
      </c>
      <c r="AQ193" s="1473"/>
      <c r="AR193" s="1473"/>
      <c r="AS193" s="1473"/>
      <c r="AT193" s="1473"/>
      <c r="AU193" s="1473"/>
      <c r="AV193" s="1473"/>
      <c r="AW193" s="45"/>
      <c r="AX193" s="45"/>
      <c r="AY193" s="45"/>
      <c r="AZ193" s="45"/>
      <c r="BA193" s="45"/>
      <c r="BB193" s="45"/>
      <c r="BC193" s="7"/>
      <c r="BD193" s="648" t="s">
        <v>15</v>
      </c>
      <c r="BE193" s="661"/>
      <c r="BF193" s="661"/>
      <c r="BG193" s="661"/>
      <c r="BH193" s="661"/>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13" t="s">
        <v>19</v>
      </c>
      <c r="CA193" s="661"/>
      <c r="CB193" s="661"/>
      <c r="CC193" s="661"/>
      <c r="CD193" s="661"/>
      <c r="CE193" s="661"/>
      <c r="CF193" s="661"/>
      <c r="CG193" s="661"/>
      <c r="CH193" s="661"/>
      <c r="CI193" s="661"/>
      <c r="CJ193" s="661"/>
      <c r="CK193" s="661"/>
      <c r="CL193" s="661"/>
      <c r="CM193" s="662"/>
    </row>
    <row r="194" spans="3:122" ht="8.1" customHeight="1" thickBot="1">
      <c r="C194" s="663"/>
      <c r="D194" s="629"/>
      <c r="E194" s="629"/>
      <c r="F194" s="629"/>
      <c r="G194" s="629"/>
      <c r="H194" s="629"/>
      <c r="I194" s="629"/>
      <c r="J194" s="664"/>
      <c r="K194" s="683"/>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681"/>
      <c r="AP194" s="330"/>
      <c r="AQ194" s="330"/>
      <c r="AR194" s="330"/>
      <c r="AS194" s="330"/>
      <c r="AT194" s="330"/>
      <c r="AU194" s="330"/>
      <c r="AV194" s="330"/>
      <c r="BC194" s="95" t="s">
        <v>20</v>
      </c>
      <c r="BD194" s="629"/>
      <c r="BE194" s="629"/>
      <c r="BF194" s="629"/>
      <c r="BG194" s="629"/>
      <c r="BH194" s="629"/>
      <c r="BI194" s="96" t="s">
        <v>21</v>
      </c>
      <c r="BJ194" s="97" t="s">
        <v>21</v>
      </c>
      <c r="BK194" s="97" t="s">
        <v>21</v>
      </c>
      <c r="BL194" s="97" t="s">
        <v>21</v>
      </c>
      <c r="BM194" s="97" t="s">
        <v>22</v>
      </c>
      <c r="BN194" s="97" t="s">
        <v>22</v>
      </c>
      <c r="BO194" s="97" t="s">
        <v>22</v>
      </c>
      <c r="BP194" s="97" t="s">
        <v>22</v>
      </c>
      <c r="BQ194" s="2" t="s">
        <v>23</v>
      </c>
      <c r="BY194" s="8"/>
      <c r="BZ194" s="665"/>
      <c r="CA194" s="630"/>
      <c r="CB194" s="630"/>
      <c r="CC194" s="630"/>
      <c r="CD194" s="630"/>
      <c r="CE194" s="630"/>
      <c r="CF194" s="630"/>
      <c r="CG194" s="630"/>
      <c r="CH194" s="630"/>
      <c r="CI194" s="630"/>
      <c r="CJ194" s="630"/>
      <c r="CK194" s="630"/>
      <c r="CL194" s="630"/>
      <c r="CM194" s="666"/>
    </row>
    <row r="195" spans="3:122" ht="8.1" customHeight="1">
      <c r="C195" s="663"/>
      <c r="D195" s="629"/>
      <c r="E195" s="629"/>
      <c r="F195" s="629"/>
      <c r="G195" s="629"/>
      <c r="H195" s="629"/>
      <c r="I195" s="629"/>
      <c r="J195" s="664"/>
      <c r="K195" s="683"/>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681"/>
      <c r="AP195" s="336"/>
      <c r="AQ195" s="336"/>
      <c r="AR195" s="336"/>
      <c r="AS195" s="336"/>
      <c r="AT195" s="336"/>
      <c r="AU195" s="336"/>
      <c r="AV195" s="336"/>
      <c r="AX195" s="1438" t="str">
        <f ca="1">Code!AZ5</f>
        <v/>
      </c>
      <c r="AY195" s="1439"/>
      <c r="AZ195" s="1439"/>
      <c r="BA195" s="1439"/>
      <c r="BB195" s="1439"/>
      <c r="BC195" s="1440"/>
      <c r="BD195" s="629"/>
      <c r="BE195" s="629"/>
      <c r="BF195" s="629"/>
      <c r="BG195" s="629"/>
      <c r="BH195" s="629"/>
      <c r="BI195" s="1448">
        <f>$BI$26</f>
        <v>0</v>
      </c>
      <c r="BJ195" s="1449"/>
      <c r="BK195" s="1449"/>
      <c r="BL195" s="1449"/>
      <c r="BM195" s="1449"/>
      <c r="BN195" s="1449"/>
      <c r="BO195" s="1449"/>
      <c r="BP195" s="1450"/>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8" t="s">
        <v>24</v>
      </c>
      <c r="DG195" s="661"/>
      <c r="DH195" s="661"/>
      <c r="DI195" s="661"/>
      <c r="DJ195" s="661"/>
      <c r="DK195" s="1403"/>
      <c r="DL195" s="99"/>
      <c r="DM195" s="3"/>
      <c r="DN195" s="3"/>
      <c r="DO195" s="3"/>
      <c r="DP195" s="3"/>
      <c r="DQ195" s="3"/>
      <c r="DR195" s="88"/>
    </row>
    <row r="196" spans="3:122" ht="8.1" customHeight="1" thickBot="1">
      <c r="C196" s="665"/>
      <c r="D196" s="630"/>
      <c r="E196" s="630"/>
      <c r="F196" s="630"/>
      <c r="G196" s="630"/>
      <c r="H196" s="630"/>
      <c r="I196" s="630"/>
      <c r="J196" s="666"/>
      <c r="K196" s="684"/>
      <c r="L196" s="685"/>
      <c r="M196" s="685"/>
      <c r="N196" s="685"/>
      <c r="O196" s="685"/>
      <c r="P196" s="685"/>
      <c r="Q196" s="685"/>
      <c r="R196" s="685"/>
      <c r="S196" s="685"/>
      <c r="T196" s="685"/>
      <c r="U196" s="685"/>
      <c r="V196" s="685"/>
      <c r="W196" s="685"/>
      <c r="X196" s="685"/>
      <c r="Y196" s="685"/>
      <c r="Z196" s="685"/>
      <c r="AA196" s="685"/>
      <c r="AB196" s="685"/>
      <c r="AC196" s="685"/>
      <c r="AD196" s="685"/>
      <c r="AE196" s="685"/>
      <c r="AF196" s="685"/>
      <c r="AG196" s="685"/>
      <c r="AH196" s="685"/>
      <c r="AI196" s="685"/>
      <c r="AJ196" s="685"/>
      <c r="AK196" s="685"/>
      <c r="AL196" s="685"/>
      <c r="AM196" s="685"/>
      <c r="AN196" s="685"/>
      <c r="AO196" s="685"/>
      <c r="AP196" s="337"/>
      <c r="AQ196" s="337"/>
      <c r="AR196" s="337"/>
      <c r="AS196" s="337"/>
      <c r="AT196" s="337"/>
      <c r="AU196" s="337"/>
      <c r="AV196" s="337"/>
      <c r="AW196" s="100"/>
      <c r="AX196" s="1441"/>
      <c r="AY196" s="1442"/>
      <c r="AZ196" s="1442"/>
      <c r="BA196" s="1442"/>
      <c r="BB196" s="1442"/>
      <c r="BC196" s="1443"/>
      <c r="BD196" s="630"/>
      <c r="BE196" s="630"/>
      <c r="BF196" s="630"/>
      <c r="BG196" s="630"/>
      <c r="BH196" s="630"/>
      <c r="BI196" s="1451"/>
      <c r="BJ196" s="1452"/>
      <c r="BK196" s="1452"/>
      <c r="BL196" s="1452"/>
      <c r="BM196" s="1452"/>
      <c r="BN196" s="1452"/>
      <c r="BO196" s="1452"/>
      <c r="BP196" s="1453"/>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9"/>
      <c r="DG196" s="629"/>
      <c r="DH196" s="629"/>
      <c r="DI196" s="629"/>
      <c r="DJ196" s="629"/>
      <c r="DK196" s="1393"/>
      <c r="DL196" s="105"/>
      <c r="DM196" s="631" t="s">
        <v>27</v>
      </c>
      <c r="DN196" s="631"/>
      <c r="DO196" s="1436">
        <f>$DO$27</f>
        <v>0</v>
      </c>
      <c r="DP196" s="1437"/>
      <c r="DQ196" s="631" t="s">
        <v>28</v>
      </c>
      <c r="DR196" s="89"/>
    </row>
    <row r="197" spans="3:122" ht="8.1" customHeight="1">
      <c r="C197" s="660" t="s">
        <v>29</v>
      </c>
      <c r="D197" s="661"/>
      <c r="E197" s="661"/>
      <c r="F197" s="661"/>
      <c r="G197" s="661"/>
      <c r="H197" s="661"/>
      <c r="I197" s="661"/>
      <c r="J197" s="662"/>
      <c r="K197" s="754"/>
      <c r="L197" s="755"/>
      <c r="M197" s="755"/>
      <c r="N197" s="755"/>
      <c r="O197" s="755"/>
      <c r="P197" s="755"/>
      <c r="Q197" s="755"/>
      <c r="R197" s="755"/>
      <c r="S197" s="755"/>
      <c r="T197" s="755"/>
      <c r="U197" s="755"/>
      <c r="V197" s="755"/>
      <c r="W197" s="755"/>
      <c r="X197" s="755"/>
      <c r="Y197" s="755"/>
      <c r="Z197" s="755"/>
      <c r="AA197" s="755"/>
      <c r="AB197" s="755"/>
      <c r="AC197" s="755"/>
      <c r="AD197" s="648"/>
      <c r="AF197" s="648"/>
      <c r="AG197" s="698">
        <f>$AG$28</f>
        <v>0</v>
      </c>
      <c r="AH197" s="729"/>
      <c r="AI197" s="729"/>
      <c r="AJ197" s="729"/>
      <c r="AK197" s="729"/>
      <c r="AL197" s="729"/>
      <c r="AM197" s="729"/>
      <c r="AN197" s="729"/>
      <c r="AO197" s="729"/>
      <c r="AP197" s="729"/>
      <c r="AQ197" s="729"/>
      <c r="AR197" s="729"/>
      <c r="AS197" s="729"/>
      <c r="BC197" s="8"/>
      <c r="BD197" s="648" t="s">
        <v>30</v>
      </c>
      <c r="BE197" s="661"/>
      <c r="BF197" s="661"/>
      <c r="BG197" s="661"/>
      <c r="BH197" s="662"/>
      <c r="BI197" s="1464" t="s">
        <v>13658</v>
      </c>
      <c r="BJ197" s="1465"/>
      <c r="BK197" s="1466">
        <f>$BK$28</f>
        <v>0</v>
      </c>
      <c r="BL197" s="1467"/>
      <c r="BM197" s="1467"/>
      <c r="BN197" s="631" t="s">
        <v>6</v>
      </c>
      <c r="BO197" s="1466">
        <f>$BO$28</f>
        <v>0</v>
      </c>
      <c r="BP197" s="1467"/>
      <c r="BQ197" s="1425"/>
      <c r="BR197" s="648" t="s">
        <v>7</v>
      </c>
      <c r="BS197" s="1424">
        <f>$BS$28</f>
        <v>0</v>
      </c>
      <c r="BT197" s="1425"/>
      <c r="BU197" s="1425"/>
      <c r="BV197" s="648" t="s">
        <v>31</v>
      </c>
      <c r="BW197" s="827"/>
      <c r="BX197" s="827"/>
      <c r="BY197" s="7"/>
      <c r="BZ197" s="1448"/>
      <c r="CA197" s="1449"/>
      <c r="CB197" s="1449"/>
      <c r="CC197" s="1449"/>
      <c r="CD197" s="1450"/>
      <c r="CE197" s="98"/>
      <c r="CF197" s="106"/>
      <c r="CG197" s="106"/>
      <c r="CM197" s="8"/>
      <c r="CO197" s="680" t="s">
        <v>32</v>
      </c>
      <c r="CP197" s="629"/>
      <c r="CQ197" s="629"/>
      <c r="CR197" s="629"/>
      <c r="CS197" s="629"/>
      <c r="CT197" s="629"/>
      <c r="CU197" s="629"/>
      <c r="CV197" s="1393"/>
      <c r="CW197" s="1448">
        <f>$CW$28</f>
        <v>0</v>
      </c>
      <c r="CX197" s="1449"/>
      <c r="CY197" s="1449"/>
      <c r="CZ197" s="1449"/>
      <c r="DA197" s="1449"/>
      <c r="DB197" s="1449"/>
      <c r="DC197" s="1457"/>
      <c r="DD197" s="1461" t="s">
        <v>33</v>
      </c>
      <c r="DE197" s="1462"/>
      <c r="DF197" s="629"/>
      <c r="DG197" s="629"/>
      <c r="DH197" s="629"/>
      <c r="DI197" s="629"/>
      <c r="DJ197" s="629"/>
      <c r="DK197" s="1393"/>
      <c r="DL197" s="105"/>
      <c r="DM197" s="631"/>
      <c r="DN197" s="631"/>
      <c r="DO197" s="1437"/>
      <c r="DP197" s="1437"/>
      <c r="DQ197" s="631"/>
      <c r="DR197" s="89"/>
    </row>
    <row r="198" spans="3:122" ht="8.1" customHeight="1" thickBot="1">
      <c r="C198" s="663"/>
      <c r="D198" s="629"/>
      <c r="E198" s="629"/>
      <c r="F198" s="629"/>
      <c r="G198" s="629"/>
      <c r="H198" s="629"/>
      <c r="I198" s="629"/>
      <c r="J198" s="664"/>
      <c r="K198" s="756"/>
      <c r="L198" s="757"/>
      <c r="M198" s="757"/>
      <c r="N198" s="757"/>
      <c r="O198" s="757"/>
      <c r="P198" s="757"/>
      <c r="Q198" s="757"/>
      <c r="R198" s="757"/>
      <c r="S198" s="757"/>
      <c r="T198" s="757"/>
      <c r="U198" s="757"/>
      <c r="V198" s="757"/>
      <c r="W198" s="757"/>
      <c r="X198" s="757"/>
      <c r="Y198" s="757"/>
      <c r="Z198" s="757"/>
      <c r="AA198" s="757"/>
      <c r="AB198" s="757"/>
      <c r="AC198" s="757"/>
      <c r="AD198" s="629"/>
      <c r="AF198" s="629"/>
      <c r="AG198" s="730"/>
      <c r="AH198" s="730"/>
      <c r="AI198" s="730"/>
      <c r="AJ198" s="730"/>
      <c r="AK198" s="730"/>
      <c r="AL198" s="730"/>
      <c r="AM198" s="730"/>
      <c r="AN198" s="730"/>
      <c r="AO198" s="730"/>
      <c r="AP198" s="730"/>
      <c r="AQ198" s="730"/>
      <c r="AR198" s="730"/>
      <c r="AS198" s="730"/>
      <c r="AT198" s="2" t="s">
        <v>13606</v>
      </c>
      <c r="BC198" s="8"/>
      <c r="BD198" s="629"/>
      <c r="BE198" s="629"/>
      <c r="BF198" s="629"/>
      <c r="BG198" s="629"/>
      <c r="BH198" s="664"/>
      <c r="BI198" s="1446"/>
      <c r="BJ198" s="1447"/>
      <c r="BK198" s="1425"/>
      <c r="BL198" s="1425"/>
      <c r="BM198" s="1425"/>
      <c r="BN198" s="718"/>
      <c r="BO198" s="1425"/>
      <c r="BP198" s="1425"/>
      <c r="BQ198" s="1425"/>
      <c r="BR198" s="718"/>
      <c r="BS198" s="1425"/>
      <c r="BT198" s="1425"/>
      <c r="BU198" s="1425"/>
      <c r="BV198" s="718"/>
      <c r="BW198" s="718"/>
      <c r="BX198" s="718"/>
      <c r="BY198" s="8"/>
      <c r="BZ198" s="1451"/>
      <c r="CA198" s="1452"/>
      <c r="CB198" s="1452"/>
      <c r="CC198" s="1452"/>
      <c r="CD198" s="1453"/>
      <c r="CE198" s="101"/>
      <c r="CF198" s="10" t="s">
        <v>314</v>
      </c>
      <c r="CG198" s="10"/>
      <c r="CH198" s="10" t="s">
        <v>25</v>
      </c>
      <c r="CI198" s="10"/>
      <c r="CJ198" s="10"/>
      <c r="CK198" s="10"/>
      <c r="CL198" s="10"/>
      <c r="CM198" s="11"/>
      <c r="CO198" s="1454"/>
      <c r="CP198" s="1455"/>
      <c r="CQ198" s="1455"/>
      <c r="CR198" s="1455"/>
      <c r="CS198" s="1455"/>
      <c r="CT198" s="1455"/>
      <c r="CU198" s="1455"/>
      <c r="CV198" s="1456"/>
      <c r="CW198" s="1458"/>
      <c r="CX198" s="1459"/>
      <c r="CY198" s="1459"/>
      <c r="CZ198" s="1459"/>
      <c r="DA198" s="1459"/>
      <c r="DB198" s="1459"/>
      <c r="DC198" s="1460"/>
      <c r="DD198" s="1463"/>
      <c r="DE198" s="1456"/>
      <c r="DF198" s="629"/>
      <c r="DG198" s="629"/>
      <c r="DH198" s="629"/>
      <c r="DI198" s="629"/>
      <c r="DJ198" s="629"/>
      <c r="DK198" s="1393"/>
      <c r="DL198" s="105"/>
      <c r="DM198" s="631" t="s">
        <v>34</v>
      </c>
      <c r="DN198" s="631"/>
      <c r="DO198" s="1436">
        <f>$DO$29</f>
        <v>0</v>
      </c>
      <c r="DP198" s="1437"/>
      <c r="DQ198" s="631" t="s">
        <v>28</v>
      </c>
      <c r="DR198" s="89"/>
    </row>
    <row r="199" spans="3:122" ht="8.1" customHeight="1">
      <c r="C199" s="663"/>
      <c r="D199" s="629"/>
      <c r="E199" s="629"/>
      <c r="F199" s="629"/>
      <c r="G199" s="629"/>
      <c r="H199" s="629"/>
      <c r="I199" s="629"/>
      <c r="J199" s="664"/>
      <c r="K199" s="756"/>
      <c r="L199" s="757"/>
      <c r="M199" s="757"/>
      <c r="N199" s="757"/>
      <c r="O199" s="757"/>
      <c r="P199" s="757"/>
      <c r="Q199" s="757"/>
      <c r="R199" s="757"/>
      <c r="S199" s="757"/>
      <c r="T199" s="757"/>
      <c r="U199" s="757"/>
      <c r="V199" s="757"/>
      <c r="W199" s="757"/>
      <c r="X199" s="757"/>
      <c r="Y199" s="757"/>
      <c r="Z199" s="757"/>
      <c r="AA199" s="757"/>
      <c r="AB199" s="757"/>
      <c r="AC199" s="757"/>
      <c r="AD199" s="631"/>
      <c r="AF199" s="631"/>
      <c r="AG199" s="730"/>
      <c r="AH199" s="730"/>
      <c r="AI199" s="730"/>
      <c r="AJ199" s="730"/>
      <c r="AK199" s="730"/>
      <c r="AL199" s="730"/>
      <c r="AM199" s="730"/>
      <c r="AN199" s="730"/>
      <c r="AO199" s="730"/>
      <c r="AP199" s="730"/>
      <c r="AQ199" s="730"/>
      <c r="AR199" s="730"/>
      <c r="AS199" s="730"/>
      <c r="AT199" s="1438" t="str">
        <f>Code!CQ3</f>
        <v/>
      </c>
      <c r="AU199" s="1439"/>
      <c r="AV199" s="1439"/>
      <c r="AW199" s="1439"/>
      <c r="AX199" s="1439"/>
      <c r="AY199" s="1439"/>
      <c r="AZ199" s="1439"/>
      <c r="BA199" s="1439"/>
      <c r="BB199" s="1439"/>
      <c r="BC199" s="1440"/>
      <c r="BD199" s="629"/>
      <c r="BE199" s="629"/>
      <c r="BF199" s="629"/>
      <c r="BG199" s="629"/>
      <c r="BH199" s="664"/>
      <c r="BI199" s="1444" t="s">
        <v>13691</v>
      </c>
      <c r="BJ199" s="1445"/>
      <c r="BK199" s="1424">
        <f>$BK$30</f>
        <v>0</v>
      </c>
      <c r="BL199" s="1425"/>
      <c r="BM199" s="1425"/>
      <c r="BN199" s="631" t="s">
        <v>6</v>
      </c>
      <c r="BO199" s="1424">
        <f>$BO$30</f>
        <v>0</v>
      </c>
      <c r="BP199" s="1425"/>
      <c r="BQ199" s="1425"/>
      <c r="BR199" s="631" t="s">
        <v>7</v>
      </c>
      <c r="BS199" s="1424">
        <f>$BS$30</f>
        <v>0</v>
      </c>
      <c r="BT199" s="1425"/>
      <c r="BU199" s="1425"/>
      <c r="BV199" s="631" t="s">
        <v>35</v>
      </c>
      <c r="BW199" s="718"/>
      <c r="BX199" s="718"/>
      <c r="BY199" s="8"/>
      <c r="BZ199" s="680" t="s">
        <v>170</v>
      </c>
      <c r="CA199" s="718"/>
      <c r="CB199" s="718"/>
      <c r="CC199" s="718"/>
      <c r="CD199" s="718"/>
      <c r="CE199" s="718"/>
      <c r="CF199" s="718"/>
      <c r="CG199" s="718"/>
      <c r="CH199" s="718"/>
      <c r="CI199" s="718"/>
      <c r="CJ199" s="718"/>
      <c r="CK199" s="718"/>
      <c r="CL199" s="718"/>
      <c r="CM199" s="1223"/>
      <c r="CO199" s="1242" t="s">
        <v>36</v>
      </c>
      <c r="CP199" s="1395"/>
      <c r="CQ199" s="1395"/>
      <c r="CR199" s="1395"/>
      <c r="CS199" s="1395"/>
      <c r="CT199" s="1395"/>
      <c r="CU199" s="1395"/>
      <c r="CV199" s="1426"/>
      <c r="CW199" s="1428">
        <f>$CW$30</f>
        <v>0</v>
      </c>
      <c r="CX199" s="1429"/>
      <c r="CY199" s="1429"/>
      <c r="CZ199" s="1429"/>
      <c r="DA199" s="1429"/>
      <c r="DB199" s="1429"/>
      <c r="DC199" s="1430"/>
      <c r="DD199" s="1434" t="s">
        <v>33</v>
      </c>
      <c r="DE199" s="1426"/>
      <c r="DF199" s="629"/>
      <c r="DG199" s="629"/>
      <c r="DH199" s="629"/>
      <c r="DI199" s="629"/>
      <c r="DJ199" s="629"/>
      <c r="DK199" s="1393"/>
      <c r="DL199" s="105"/>
      <c r="DM199" s="631"/>
      <c r="DN199" s="631"/>
      <c r="DO199" s="1437"/>
      <c r="DP199" s="1437"/>
      <c r="DQ199" s="631"/>
      <c r="DR199" s="89"/>
    </row>
    <row r="200" spans="3:122" ht="8.1" customHeight="1" thickBot="1">
      <c r="C200" s="665"/>
      <c r="D200" s="630"/>
      <c r="E200" s="630"/>
      <c r="F200" s="630"/>
      <c r="G200" s="630"/>
      <c r="H200" s="630"/>
      <c r="I200" s="630"/>
      <c r="J200" s="666"/>
      <c r="K200" s="758"/>
      <c r="L200" s="759"/>
      <c r="M200" s="759"/>
      <c r="N200" s="759"/>
      <c r="O200" s="759"/>
      <c r="P200" s="759"/>
      <c r="Q200" s="759"/>
      <c r="R200" s="759"/>
      <c r="S200" s="759"/>
      <c r="T200" s="759"/>
      <c r="U200" s="759"/>
      <c r="V200" s="759"/>
      <c r="W200" s="759"/>
      <c r="X200" s="759"/>
      <c r="Y200" s="759"/>
      <c r="Z200" s="759"/>
      <c r="AA200" s="759"/>
      <c r="AB200" s="759"/>
      <c r="AC200" s="759"/>
      <c r="AD200" s="630"/>
      <c r="AE200" s="10"/>
      <c r="AF200" s="630"/>
      <c r="AG200" s="731"/>
      <c r="AH200" s="731"/>
      <c r="AI200" s="731"/>
      <c r="AJ200" s="731"/>
      <c r="AK200" s="731"/>
      <c r="AL200" s="731"/>
      <c r="AM200" s="731"/>
      <c r="AN200" s="731"/>
      <c r="AO200" s="731"/>
      <c r="AP200" s="731"/>
      <c r="AQ200" s="731"/>
      <c r="AR200" s="731"/>
      <c r="AS200" s="731"/>
      <c r="AT200" s="1441"/>
      <c r="AU200" s="1442"/>
      <c r="AV200" s="1442"/>
      <c r="AW200" s="1442"/>
      <c r="AX200" s="1442"/>
      <c r="AY200" s="1442"/>
      <c r="AZ200" s="1442"/>
      <c r="BA200" s="1442"/>
      <c r="BB200" s="1442"/>
      <c r="BC200" s="1443"/>
      <c r="BD200" s="630"/>
      <c r="BE200" s="630"/>
      <c r="BF200" s="630"/>
      <c r="BG200" s="630"/>
      <c r="BH200" s="666"/>
      <c r="BI200" s="1446"/>
      <c r="BJ200" s="1447"/>
      <c r="BK200" s="1425"/>
      <c r="BL200" s="1425"/>
      <c r="BM200" s="1425"/>
      <c r="BN200" s="727"/>
      <c r="BO200" s="1425"/>
      <c r="BP200" s="1425"/>
      <c r="BQ200" s="1425"/>
      <c r="BR200" s="727"/>
      <c r="BS200" s="1425"/>
      <c r="BT200" s="1425"/>
      <c r="BU200" s="1425"/>
      <c r="BV200" s="727"/>
      <c r="BW200" s="727"/>
      <c r="BX200" s="727"/>
      <c r="BY200" s="11"/>
      <c r="BZ200" s="1276"/>
      <c r="CA200" s="727"/>
      <c r="CB200" s="727"/>
      <c r="CC200" s="727"/>
      <c r="CD200" s="727"/>
      <c r="CE200" s="727"/>
      <c r="CF200" s="727"/>
      <c r="CG200" s="727"/>
      <c r="CH200" s="727"/>
      <c r="CI200" s="727"/>
      <c r="CJ200" s="727"/>
      <c r="CK200" s="727"/>
      <c r="CL200" s="727"/>
      <c r="CM200" s="1274"/>
      <c r="CO200" s="665"/>
      <c r="CP200" s="630"/>
      <c r="CQ200" s="630"/>
      <c r="CR200" s="630"/>
      <c r="CS200" s="630"/>
      <c r="CT200" s="630"/>
      <c r="CU200" s="630"/>
      <c r="CV200" s="1427"/>
      <c r="CW200" s="1431"/>
      <c r="CX200" s="1432"/>
      <c r="CY200" s="1432"/>
      <c r="CZ200" s="1432"/>
      <c r="DA200" s="1432"/>
      <c r="DB200" s="1432"/>
      <c r="DC200" s="1433"/>
      <c r="DD200" s="1435"/>
      <c r="DE200" s="1427"/>
      <c r="DF200" s="1417"/>
      <c r="DG200" s="1417"/>
      <c r="DH200" s="1417"/>
      <c r="DI200" s="1417"/>
      <c r="DJ200" s="1417"/>
      <c r="DK200" s="1468"/>
      <c r="DL200" s="107"/>
      <c r="DM200" s="10"/>
      <c r="DN200" s="10"/>
      <c r="DO200" s="10"/>
      <c r="DP200" s="10"/>
      <c r="DQ200" s="10"/>
      <c r="DR200" s="100"/>
    </row>
    <row r="201" spans="3:122" ht="9.9499999999999993" customHeight="1">
      <c r="C201" s="660" t="s">
        <v>37</v>
      </c>
      <c r="D201" s="648"/>
      <c r="E201" s="648"/>
      <c r="F201" s="648"/>
      <c r="G201" s="648"/>
      <c r="H201" s="648"/>
      <c r="I201" s="648"/>
      <c r="J201" s="649"/>
      <c r="K201" s="667">
        <f>$K$32</f>
        <v>0</v>
      </c>
      <c r="L201" s="735"/>
      <c r="M201" s="735"/>
      <c r="N201" s="735"/>
      <c r="O201" s="735"/>
      <c r="P201" s="735"/>
      <c r="Q201" s="735"/>
      <c r="R201" s="735"/>
      <c r="S201" s="735"/>
      <c r="T201" s="735"/>
      <c r="U201" s="735"/>
      <c r="V201" s="735"/>
      <c r="W201" s="735"/>
      <c r="X201" s="735"/>
      <c r="Y201" s="735"/>
      <c r="Z201" s="735"/>
      <c r="AA201" s="735"/>
      <c r="AB201" s="735"/>
      <c r="AC201" s="735"/>
      <c r="AD201" s="735"/>
      <c r="AE201" s="735"/>
      <c r="AF201" s="735"/>
      <c r="AG201" s="735"/>
      <c r="AH201" s="735"/>
      <c r="AI201" s="735"/>
      <c r="AJ201" s="735"/>
      <c r="AK201" s="735"/>
      <c r="AL201" s="736"/>
      <c r="AM201" s="660" t="s">
        <v>38</v>
      </c>
      <c r="AN201" s="661"/>
      <c r="AO201" s="661"/>
      <c r="AP201" s="661"/>
      <c r="AQ201" s="661"/>
      <c r="AR201" s="661"/>
      <c r="AS201" s="662"/>
      <c r="AT201" s="670">
        <f>$AT$32</f>
        <v>0</v>
      </c>
      <c r="AU201" s="681"/>
      <c r="AV201" s="681"/>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681"/>
      <c r="BR201" s="681"/>
      <c r="BS201" s="681"/>
      <c r="BT201" s="681"/>
      <c r="BU201" s="681"/>
      <c r="BV201" s="681"/>
      <c r="BW201" s="681"/>
      <c r="BX201" s="681"/>
      <c r="BY201" s="682"/>
      <c r="BZ201" s="365"/>
      <c r="CA201" s="706" t="s">
        <v>13691</v>
      </c>
      <c r="CB201" s="706"/>
      <c r="CC201" s="703"/>
      <c r="CD201" s="1422"/>
      <c r="CE201" s="1420" t="s">
        <v>171</v>
      </c>
      <c r="CF201" s="703"/>
      <c r="CG201" s="1422"/>
      <c r="CH201" s="1420" t="s">
        <v>172</v>
      </c>
      <c r="CI201" s="703"/>
      <c r="CJ201" s="1422"/>
      <c r="CK201" s="1420" t="s">
        <v>173</v>
      </c>
      <c r="CL201" s="1420"/>
      <c r="CM201" s="8"/>
      <c r="CO201" s="660" t="s">
        <v>39</v>
      </c>
      <c r="CP201" s="661"/>
      <c r="CQ201" s="661"/>
      <c r="CR201" s="661"/>
      <c r="CS201" s="661"/>
      <c r="CT201" s="661"/>
      <c r="CU201" s="661"/>
      <c r="CV201" s="1403"/>
      <c r="CW201" s="1404">
        <f>$CW$32</f>
        <v>0</v>
      </c>
      <c r="CX201" s="722"/>
      <c r="CY201" s="722"/>
      <c r="CZ201" s="722"/>
      <c r="DA201" s="722"/>
      <c r="DB201" s="722"/>
      <c r="DC201" s="722"/>
      <c r="DD201" s="722"/>
      <c r="DE201" s="722"/>
      <c r="DF201" s="722"/>
      <c r="DG201" s="722"/>
      <c r="DH201" s="722"/>
      <c r="DI201" s="722"/>
      <c r="DJ201" s="722"/>
      <c r="DK201" s="722"/>
      <c r="DL201" s="722"/>
      <c r="DM201" s="722"/>
      <c r="DN201" s="722"/>
      <c r="DO201" s="722"/>
      <c r="DP201" s="722"/>
      <c r="DQ201" s="722"/>
      <c r="DR201" s="1405"/>
    </row>
    <row r="202" spans="3:122" ht="9.9499999999999993" customHeight="1">
      <c r="C202" s="680"/>
      <c r="D202" s="631"/>
      <c r="E202" s="631"/>
      <c r="F202" s="631"/>
      <c r="G202" s="631"/>
      <c r="H202" s="631"/>
      <c r="I202" s="631"/>
      <c r="J202" s="676"/>
      <c r="K202" s="683"/>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2"/>
      <c r="AM202" s="687" t="s">
        <v>281</v>
      </c>
      <c r="AN202" s="830"/>
      <c r="AO202" s="830"/>
      <c r="AP202" s="830"/>
      <c r="AQ202" s="830"/>
      <c r="AR202" s="830"/>
      <c r="AS202" s="831"/>
      <c r="AT202" s="683"/>
      <c r="AU202" s="681"/>
      <c r="AV202" s="681"/>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681"/>
      <c r="BR202" s="681"/>
      <c r="BS202" s="681"/>
      <c r="BT202" s="681"/>
      <c r="BU202" s="681"/>
      <c r="BV202" s="681"/>
      <c r="BW202" s="681"/>
      <c r="BX202" s="681"/>
      <c r="BY202" s="682"/>
      <c r="BZ202" s="108"/>
      <c r="CA202" s="708"/>
      <c r="CB202" s="708"/>
      <c r="CC202" s="1423"/>
      <c r="CD202" s="1423"/>
      <c r="CE202" s="1421"/>
      <c r="CF202" s="1423"/>
      <c r="CG202" s="1423"/>
      <c r="CH202" s="1421"/>
      <c r="CI202" s="1423"/>
      <c r="CJ202" s="1423"/>
      <c r="CK202" s="1421"/>
      <c r="CL202" s="1421"/>
      <c r="CM202" s="11"/>
      <c r="CO202" s="1"/>
      <c r="CV202" s="89"/>
      <c r="CW202" s="1406"/>
      <c r="CX202" s="725"/>
      <c r="CY202" s="725"/>
      <c r="CZ202" s="725"/>
      <c r="DA202" s="725"/>
      <c r="DB202" s="725"/>
      <c r="DC202" s="725"/>
      <c r="DD202" s="725"/>
      <c r="DE202" s="725"/>
      <c r="DF202" s="725"/>
      <c r="DG202" s="725"/>
      <c r="DH202" s="725"/>
      <c r="DI202" s="725"/>
      <c r="DJ202" s="725"/>
      <c r="DK202" s="725"/>
      <c r="DL202" s="725"/>
      <c r="DM202" s="725"/>
      <c r="DN202" s="725"/>
      <c r="DO202" s="725"/>
      <c r="DP202" s="725"/>
      <c r="DQ202" s="725"/>
      <c r="DR202" s="1407"/>
    </row>
    <row r="203" spans="3:122" ht="9.9499999999999993" customHeight="1">
      <c r="C203" s="680"/>
      <c r="D203" s="631"/>
      <c r="E203" s="631"/>
      <c r="F203" s="631"/>
      <c r="G203" s="631"/>
      <c r="H203" s="631"/>
      <c r="I203" s="631"/>
      <c r="J203" s="676"/>
      <c r="K203" s="683"/>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2"/>
      <c r="AM203" s="687"/>
      <c r="AN203" s="830"/>
      <c r="AO203" s="830"/>
      <c r="AP203" s="830"/>
      <c r="AQ203" s="830"/>
      <c r="AR203" s="830"/>
      <c r="AS203" s="831"/>
      <c r="AT203" s="683"/>
      <c r="AU203" s="681"/>
      <c r="AV203" s="681"/>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681"/>
      <c r="BR203" s="681"/>
      <c r="BS203" s="681"/>
      <c r="BT203" s="681"/>
      <c r="BU203" s="681"/>
      <c r="BV203" s="681"/>
      <c r="BW203" s="681"/>
      <c r="BX203" s="681"/>
      <c r="BY203" s="682"/>
      <c r="CA203" s="109" t="s">
        <v>41</v>
      </c>
      <c r="CO203" s="660" t="s">
        <v>42</v>
      </c>
      <c r="CP203" s="661"/>
      <c r="CQ203" s="661"/>
      <c r="CR203" s="661"/>
      <c r="CS203" s="661"/>
      <c r="CT203" s="661"/>
      <c r="CU203" s="661"/>
      <c r="CV203" s="1403"/>
      <c r="CW203" s="1408">
        <f>$CW$34</f>
        <v>0</v>
      </c>
      <c r="CX203" s="1409"/>
      <c r="CY203" s="1409"/>
      <c r="CZ203" s="1409"/>
      <c r="DA203" s="1409"/>
      <c r="DB203" s="1409"/>
      <c r="DC203" s="1409"/>
      <c r="DD203" s="1409"/>
      <c r="DE203" s="1409"/>
      <c r="DF203" s="1409"/>
      <c r="DG203" s="1409"/>
      <c r="DH203" s="1409"/>
      <c r="DI203" s="1409"/>
      <c r="DJ203" s="1409"/>
      <c r="DK203" s="1409"/>
      <c r="DL203" s="1409"/>
      <c r="DM203" s="1409"/>
      <c r="DN203" s="1409"/>
      <c r="DO203" s="1409"/>
      <c r="DP203" s="1409"/>
      <c r="DQ203" s="1409"/>
      <c r="DR203" s="1410"/>
    </row>
    <row r="204" spans="3:122" ht="12.95" customHeight="1">
      <c r="C204" s="650"/>
      <c r="D204" s="651"/>
      <c r="E204" s="651"/>
      <c r="F204" s="651"/>
      <c r="G204" s="651"/>
      <c r="H204" s="651"/>
      <c r="I204" s="651"/>
      <c r="J204" s="652"/>
      <c r="K204" s="684"/>
      <c r="L204" s="685"/>
      <c r="M204" s="685"/>
      <c r="N204" s="685"/>
      <c r="O204" s="685"/>
      <c r="P204" s="685"/>
      <c r="Q204" s="685"/>
      <c r="R204" s="685"/>
      <c r="S204" s="685"/>
      <c r="T204" s="685"/>
      <c r="U204" s="685"/>
      <c r="V204" s="685"/>
      <c r="W204" s="685"/>
      <c r="X204" s="685"/>
      <c r="Y204" s="685"/>
      <c r="Z204" s="685"/>
      <c r="AA204" s="685"/>
      <c r="AB204" s="685"/>
      <c r="AC204" s="685"/>
      <c r="AD204" s="685"/>
      <c r="AE204" s="685"/>
      <c r="AF204" s="685"/>
      <c r="AG204" s="685"/>
      <c r="AH204" s="685"/>
      <c r="AI204" s="685"/>
      <c r="AJ204" s="685"/>
      <c r="AK204" s="685"/>
      <c r="AL204" s="686"/>
      <c r="AM204" s="968"/>
      <c r="AN204" s="969"/>
      <c r="AO204" s="969"/>
      <c r="AP204" s="969"/>
      <c r="AQ204" s="969"/>
      <c r="AR204" s="969"/>
      <c r="AS204" s="970"/>
      <c r="AT204" s="684"/>
      <c r="AU204" s="685"/>
      <c r="AV204" s="685"/>
      <c r="AW204" s="685"/>
      <c r="AX204" s="685"/>
      <c r="AY204" s="685"/>
      <c r="AZ204" s="685"/>
      <c r="BA204" s="685"/>
      <c r="BB204" s="685"/>
      <c r="BC204" s="685"/>
      <c r="BD204" s="685"/>
      <c r="BE204" s="685"/>
      <c r="BF204" s="685"/>
      <c r="BG204" s="685"/>
      <c r="BH204" s="685"/>
      <c r="BI204" s="685"/>
      <c r="BJ204" s="685"/>
      <c r="BK204" s="685"/>
      <c r="BL204" s="685"/>
      <c r="BM204" s="685"/>
      <c r="BN204" s="685"/>
      <c r="BO204" s="685"/>
      <c r="BP204" s="685"/>
      <c r="BQ204" s="685"/>
      <c r="BR204" s="685"/>
      <c r="BS204" s="685"/>
      <c r="BT204" s="685"/>
      <c r="BU204" s="685"/>
      <c r="BV204" s="685"/>
      <c r="BW204" s="685"/>
      <c r="BX204" s="685"/>
      <c r="BY204" s="686"/>
      <c r="CA204" s="109" t="s">
        <v>43</v>
      </c>
      <c r="CO204" s="1"/>
      <c r="CV204" s="89"/>
      <c r="CW204" s="1411"/>
      <c r="CX204" s="1412"/>
      <c r="CY204" s="1412"/>
      <c r="CZ204" s="1412"/>
      <c r="DA204" s="1412"/>
      <c r="DB204" s="1412"/>
      <c r="DC204" s="1412"/>
      <c r="DD204" s="1412"/>
      <c r="DE204" s="1412"/>
      <c r="DF204" s="1412"/>
      <c r="DG204" s="1412"/>
      <c r="DH204" s="1412"/>
      <c r="DI204" s="1412"/>
      <c r="DJ204" s="1412"/>
      <c r="DK204" s="1412"/>
      <c r="DL204" s="1412"/>
      <c r="DM204" s="1412"/>
      <c r="DN204" s="1412"/>
      <c r="DO204" s="1412"/>
      <c r="DP204" s="1412"/>
      <c r="DQ204" s="1412"/>
      <c r="DR204" s="1413"/>
    </row>
    <row r="205" spans="3:122" ht="9" customHeight="1" thickBot="1">
      <c r="CO205" s="9"/>
      <c r="CP205" s="10"/>
      <c r="CQ205" s="10"/>
      <c r="CR205" s="10"/>
      <c r="CS205" s="10"/>
      <c r="CT205" s="10"/>
      <c r="CU205" s="10"/>
      <c r="CV205" s="100"/>
      <c r="CW205" s="1414"/>
      <c r="CX205" s="1415"/>
      <c r="CY205" s="1415"/>
      <c r="CZ205" s="1415"/>
      <c r="DA205" s="1415"/>
      <c r="DB205" s="1415"/>
      <c r="DC205" s="1415"/>
      <c r="DD205" s="1415"/>
      <c r="DE205" s="1415"/>
      <c r="DF205" s="1415"/>
      <c r="DG205" s="1415"/>
      <c r="DH205" s="1415"/>
      <c r="DI205" s="1415"/>
      <c r="DJ205" s="1415"/>
      <c r="DK205" s="1415"/>
      <c r="DL205" s="1415"/>
      <c r="DM205" s="1415"/>
      <c r="DN205" s="1415"/>
      <c r="DO205" s="1415"/>
      <c r="DP205" s="1415"/>
      <c r="DQ205" s="1415"/>
      <c r="DR205" s="1416"/>
    </row>
    <row r="206" spans="3:122" ht="17.25" customHeight="1">
      <c r="C206" s="46" t="s">
        <v>13612</v>
      </c>
      <c r="S206" s="13"/>
      <c r="T206" s="43"/>
      <c r="U206" s="43"/>
      <c r="V206" s="43"/>
      <c r="W206" s="43"/>
      <c r="X206" s="43"/>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c r="AX206" s="629"/>
      <c r="AY206" s="629"/>
      <c r="AZ206" s="629"/>
      <c r="BA206" s="629"/>
      <c r="BB206" s="629"/>
      <c r="BC206" s="629"/>
      <c r="BD206" s="629"/>
      <c r="BE206" s="629"/>
      <c r="BF206" s="629"/>
      <c r="BM206" s="750"/>
      <c r="BN206" s="750"/>
      <c r="BO206" s="750"/>
      <c r="BP206" s="750"/>
      <c r="BQ206" s="750"/>
      <c r="BR206" s="750"/>
      <c r="BS206" s="750"/>
      <c r="BT206" s="750"/>
      <c r="BU206" s="750"/>
      <c r="BV206" s="750"/>
      <c r="BW206" s="750"/>
      <c r="BX206" s="750"/>
      <c r="BY206" s="750"/>
      <c r="BZ206" s="750"/>
      <c r="CA206" s="750"/>
      <c r="CB206" s="750"/>
      <c r="CC206" s="750"/>
      <c r="CD206" s="750"/>
      <c r="CE206" s="750"/>
      <c r="CF206" s="750"/>
      <c r="CG206" s="750"/>
      <c r="CH206" s="750"/>
      <c r="CI206" s="42"/>
      <c r="CJ206" s="42"/>
      <c r="CK206" s="42"/>
      <c r="CO206" s="1419" t="s">
        <v>248</v>
      </c>
      <c r="CP206" s="629"/>
      <c r="CQ206" s="629"/>
      <c r="CR206" s="629"/>
      <c r="CS206" s="629"/>
      <c r="CT206" s="629"/>
      <c r="CU206" s="629"/>
      <c r="CV206" s="629"/>
      <c r="CW206" s="629"/>
      <c r="CX206" s="629"/>
      <c r="CY206" s="629"/>
      <c r="CZ206" s="629"/>
      <c r="DA206" s="629"/>
      <c r="DB206" s="629"/>
      <c r="DC206" s="629"/>
      <c r="DD206" s="629"/>
      <c r="DE206" s="629"/>
      <c r="DF206" s="629"/>
      <c r="DG206" s="629"/>
      <c r="DH206" s="629"/>
      <c r="DI206" s="629"/>
      <c r="DJ206" s="629"/>
      <c r="DK206" s="629"/>
      <c r="DL206" s="629"/>
      <c r="DM206" s="629"/>
      <c r="DN206" s="629"/>
      <c r="DO206" s="629"/>
      <c r="DP206" s="629"/>
      <c r="DQ206" s="629"/>
      <c r="DR206" s="629"/>
    </row>
    <row r="207" spans="3:122" ht="3" customHeight="1" thickBot="1">
      <c r="S207" s="26"/>
      <c r="T207" s="26"/>
      <c r="U207" s="26"/>
      <c r="V207" s="26"/>
      <c r="W207" s="26"/>
      <c r="X207" s="26"/>
      <c r="Y207" s="1417"/>
      <c r="Z207" s="1417"/>
      <c r="AA207" s="1417"/>
      <c r="AB207" s="1417"/>
      <c r="AC207" s="1417"/>
      <c r="AD207" s="1417"/>
      <c r="AE207" s="1417"/>
      <c r="AF207" s="1417"/>
      <c r="AG207" s="1417"/>
      <c r="AH207" s="1417"/>
      <c r="AI207" s="1417"/>
      <c r="AJ207" s="1417"/>
      <c r="AK207" s="1417"/>
      <c r="AL207" s="1417"/>
      <c r="AM207" s="1417"/>
      <c r="AN207" s="1417"/>
      <c r="AO207" s="1417"/>
      <c r="AP207" s="1417"/>
      <c r="AQ207" s="1417"/>
      <c r="AR207" s="1417"/>
      <c r="AS207" s="1417"/>
      <c r="AT207" s="1417"/>
      <c r="AU207" s="1417"/>
      <c r="AV207" s="1417"/>
      <c r="AW207" s="1417"/>
      <c r="AX207" s="1417"/>
      <c r="AY207" s="1417"/>
      <c r="AZ207" s="1417"/>
      <c r="BA207" s="1417"/>
      <c r="BB207" s="1417"/>
      <c r="BC207" s="1417"/>
      <c r="BD207" s="1417"/>
      <c r="BE207" s="1417"/>
      <c r="BF207" s="1417"/>
      <c r="BM207" s="1418"/>
      <c r="BN207" s="1418"/>
      <c r="BO207" s="1418"/>
      <c r="BP207" s="1418"/>
      <c r="BQ207" s="1418"/>
      <c r="BR207" s="1418"/>
      <c r="BS207" s="1418"/>
      <c r="BT207" s="1418"/>
      <c r="BU207" s="1418"/>
      <c r="BV207" s="1418"/>
      <c r="BW207" s="1418"/>
      <c r="BX207" s="1418"/>
      <c r="BY207" s="1418"/>
      <c r="BZ207" s="1418"/>
      <c r="CA207" s="1418"/>
      <c r="CB207" s="1418"/>
      <c r="CC207" s="1418"/>
      <c r="CD207" s="1418"/>
      <c r="CE207" s="1418"/>
      <c r="CF207" s="1418"/>
      <c r="CG207" s="1418"/>
      <c r="CH207" s="1418"/>
      <c r="CI207" s="44"/>
      <c r="CJ207" s="44"/>
      <c r="CK207" s="44"/>
      <c r="CO207" s="1417"/>
      <c r="CP207" s="1417"/>
      <c r="CQ207" s="1417"/>
      <c r="CR207" s="1417"/>
      <c r="CS207" s="1417"/>
      <c r="CT207" s="1417"/>
      <c r="CU207" s="1417"/>
      <c r="CV207" s="1417"/>
      <c r="CW207" s="1417"/>
      <c r="CX207" s="1417"/>
      <c r="CY207" s="1417"/>
      <c r="CZ207" s="1417"/>
      <c r="DA207" s="1417"/>
      <c r="DB207" s="1417"/>
      <c r="DC207" s="1417"/>
      <c r="DD207" s="1417"/>
      <c r="DE207" s="1417"/>
      <c r="DF207" s="1417"/>
      <c r="DG207" s="1417"/>
      <c r="DH207" s="1417"/>
      <c r="DI207" s="1417"/>
      <c r="DJ207" s="1417"/>
      <c r="DK207" s="1417"/>
      <c r="DL207" s="1417"/>
      <c r="DM207" s="1417"/>
      <c r="DN207" s="1417"/>
      <c r="DO207" s="1417"/>
      <c r="DP207" s="1417"/>
      <c r="DQ207" s="1417"/>
      <c r="DR207" s="1417"/>
    </row>
    <row r="208" spans="3:122" ht="14.25">
      <c r="C208" s="1398" t="s">
        <v>249</v>
      </c>
      <c r="D208" s="1399"/>
      <c r="E208" s="1399"/>
      <c r="F208" s="1399"/>
      <c r="G208" s="1399"/>
      <c r="H208" s="1399"/>
      <c r="I208" s="1399"/>
      <c r="J208" s="1399"/>
      <c r="K208" s="1399"/>
      <c r="L208" s="1399"/>
      <c r="M208" s="1399"/>
      <c r="N208" s="1399"/>
      <c r="O208" s="1399"/>
      <c r="P208" s="1399"/>
      <c r="Q208" s="1399"/>
      <c r="R208" s="1399"/>
      <c r="S208" s="1399"/>
      <c r="T208" s="1399"/>
      <c r="U208" s="1399"/>
      <c r="V208" s="1399"/>
      <c r="W208" s="1399"/>
      <c r="X208" s="1399"/>
      <c r="Y208" s="1399"/>
      <c r="Z208" s="1399"/>
      <c r="AA208" s="1399"/>
      <c r="AB208" s="1399"/>
      <c r="AC208" s="1399"/>
      <c r="AD208" s="1399"/>
      <c r="AE208" s="1399"/>
      <c r="AF208" s="1399"/>
      <c r="AG208" s="1399"/>
      <c r="AH208" s="1399"/>
      <c r="AI208" s="1399"/>
      <c r="AJ208" s="1399"/>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51" t="s">
        <v>44</v>
      </c>
      <c r="DN208" s="1400"/>
      <c r="DO208" s="1400"/>
      <c r="DP208" s="1400"/>
      <c r="DQ208" s="1400"/>
      <c r="DR208" s="1401"/>
    </row>
    <row r="209" spans="3:122" ht="9.9499999999999993" customHeight="1">
      <c r="C209" s="709" t="s">
        <v>45</v>
      </c>
      <c r="D209" s="661"/>
      <c r="E209" s="661"/>
      <c r="F209" s="661"/>
      <c r="G209" s="661"/>
      <c r="H209" s="662"/>
      <c r="I209" s="660" t="s">
        <v>46</v>
      </c>
      <c r="J209" s="661"/>
      <c r="K209" s="661"/>
      <c r="L209" s="662"/>
      <c r="M209" s="660" t="s">
        <v>47</v>
      </c>
      <c r="N209" s="661"/>
      <c r="O209" s="661"/>
      <c r="P209" s="661"/>
      <c r="Q209" s="661"/>
      <c r="R209" s="661"/>
      <c r="S209" s="662"/>
      <c r="T209" s="660" t="s">
        <v>48</v>
      </c>
      <c r="U209" s="661"/>
      <c r="V209" s="661"/>
      <c r="W209" s="661"/>
      <c r="X209" s="661"/>
      <c r="Y209" s="662"/>
      <c r="Z209" s="660" t="s">
        <v>49</v>
      </c>
      <c r="AA209" s="661"/>
      <c r="AB209" s="661"/>
      <c r="AC209" s="661"/>
      <c r="AD209" s="661"/>
      <c r="AE209" s="661"/>
      <c r="AF209" s="661"/>
      <c r="AG209" s="45"/>
      <c r="AH209" s="45"/>
      <c r="AI209" s="45"/>
      <c r="AJ209" s="45"/>
      <c r="AK209" s="714" t="s">
        <v>53</v>
      </c>
      <c r="AL209" s="827"/>
      <c r="AM209" s="827"/>
      <c r="AN209" s="827"/>
      <c r="AO209" s="827"/>
      <c r="AP209" s="827"/>
      <c r="AQ209" s="1272"/>
      <c r="AR209" s="6" t="s">
        <v>54</v>
      </c>
      <c r="AS209" s="45"/>
      <c r="AT209" s="45"/>
      <c r="AU209" s="45"/>
      <c r="AV209" s="45"/>
      <c r="AW209" s="45"/>
      <c r="AX209" s="45"/>
      <c r="AY209" s="45"/>
      <c r="AZ209" s="45"/>
      <c r="BA209" s="45"/>
      <c r="BB209" s="7"/>
      <c r="BC209" s="737" t="s">
        <v>50</v>
      </c>
      <c r="BD209" s="661"/>
      <c r="BE209" s="661"/>
      <c r="BF209" s="661"/>
      <c r="BG209" s="661"/>
      <c r="BH209" s="661"/>
      <c r="BI209" s="661"/>
      <c r="BJ209" s="661"/>
      <c r="BK209" s="661"/>
      <c r="BL209" s="661"/>
      <c r="BM209" s="661"/>
      <c r="BN209" s="661"/>
      <c r="BO209" s="661"/>
      <c r="BP209" s="661"/>
      <c r="BQ209" s="661"/>
      <c r="BR209" s="661"/>
      <c r="BS209" s="661"/>
      <c r="BT209" s="661"/>
      <c r="BU209" s="661"/>
      <c r="BV209" s="661"/>
      <c r="BW209" s="661"/>
      <c r="BX209" s="1402"/>
      <c r="BY209" s="1391" t="s">
        <v>51</v>
      </c>
      <c r="BZ209" s="661"/>
      <c r="CA209" s="661"/>
      <c r="CB209" s="1402"/>
      <c r="CC209" s="1391" t="s">
        <v>52</v>
      </c>
      <c r="CD209" s="661"/>
      <c r="CE209" s="661"/>
      <c r="CF209" s="662"/>
      <c r="CG209" s="737" t="s">
        <v>301</v>
      </c>
      <c r="CH209" s="661"/>
      <c r="CI209" s="661"/>
      <c r="CJ209" s="661"/>
      <c r="CK209" s="661"/>
      <c r="CL209" s="661"/>
      <c r="CM209" s="661"/>
      <c r="CN209" s="661"/>
      <c r="CO209" s="661"/>
      <c r="CP209" s="661"/>
      <c r="CQ209" s="661"/>
      <c r="CR209" s="661"/>
      <c r="CS209" s="661"/>
      <c r="CT209" s="661"/>
      <c r="CU209" s="661"/>
      <c r="CV209" s="661"/>
      <c r="CW209" s="661"/>
      <c r="CX209" s="661"/>
      <c r="CY209" s="661"/>
      <c r="CZ209" s="661"/>
      <c r="DA209" s="661"/>
      <c r="DB209" s="661"/>
      <c r="DC209" s="661"/>
      <c r="DD209" s="661"/>
      <c r="DE209" s="661"/>
      <c r="DF209" s="661"/>
      <c r="DG209" s="661"/>
      <c r="DL209" s="7"/>
      <c r="DM209" s="740" t="s">
        <v>55</v>
      </c>
      <c r="DN209" s="629"/>
      <c r="DO209" s="629"/>
      <c r="DP209" s="629"/>
      <c r="DQ209" s="629"/>
      <c r="DR209" s="1393"/>
    </row>
    <row r="210" spans="3:122" ht="8.1" customHeight="1">
      <c r="C210" s="1382"/>
      <c r="D210" s="629"/>
      <c r="E210" s="629"/>
      <c r="F210" s="629"/>
      <c r="G210" s="629"/>
      <c r="H210" s="664"/>
      <c r="I210" s="663"/>
      <c r="J210" s="629"/>
      <c r="K210" s="629"/>
      <c r="L210" s="664"/>
      <c r="M210" s="663"/>
      <c r="N210" s="629"/>
      <c r="O210" s="629"/>
      <c r="P210" s="629"/>
      <c r="Q210" s="629"/>
      <c r="R210" s="629"/>
      <c r="S210" s="664"/>
      <c r="T210" s="663"/>
      <c r="U210" s="629"/>
      <c r="V210" s="629"/>
      <c r="W210" s="629"/>
      <c r="X210" s="629"/>
      <c r="Y210" s="664"/>
      <c r="Z210" s="1"/>
      <c r="AA210" s="114" t="s">
        <v>304</v>
      </c>
      <c r="AB210" s="97"/>
      <c r="AC210" s="97"/>
      <c r="AD210" s="97"/>
      <c r="AE210" s="97"/>
      <c r="AF210" s="97"/>
      <c r="AK210" s="1243"/>
      <c r="AL210" s="718"/>
      <c r="AM210" s="718"/>
      <c r="AN210" s="718"/>
      <c r="AO210" s="718"/>
      <c r="AP210" s="718"/>
      <c r="AQ210" s="1223"/>
      <c r="AR210" s="115"/>
      <c r="AS210" s="114" t="s">
        <v>304</v>
      </c>
      <c r="AT210" s="97"/>
      <c r="AU210" s="97"/>
      <c r="AV210" s="97"/>
      <c r="AW210" s="97"/>
      <c r="AX210" s="97"/>
      <c r="BB210" s="8"/>
      <c r="BC210" s="663"/>
      <c r="BD210" s="629"/>
      <c r="BE210" s="629"/>
      <c r="BF210" s="629"/>
      <c r="BG210" s="629"/>
      <c r="BH210" s="629"/>
      <c r="BI210" s="629"/>
      <c r="BJ210" s="629"/>
      <c r="BK210" s="629"/>
      <c r="BL210" s="629"/>
      <c r="BM210" s="629"/>
      <c r="BN210" s="629"/>
      <c r="BO210" s="629"/>
      <c r="BP210" s="629"/>
      <c r="BQ210" s="629"/>
      <c r="BR210" s="629"/>
      <c r="BS210" s="629"/>
      <c r="BT210" s="629"/>
      <c r="BU210" s="629"/>
      <c r="BV210" s="629"/>
      <c r="BW210" s="629"/>
      <c r="BX210" s="1394"/>
      <c r="BY210" s="876" t="s">
        <v>56</v>
      </c>
      <c r="BZ210" s="629"/>
      <c r="CA210" s="629"/>
      <c r="CB210" s="1394"/>
      <c r="CC210" s="876" t="s">
        <v>57</v>
      </c>
      <c r="CD210" s="629"/>
      <c r="CE210" s="629"/>
      <c r="CF210" s="664"/>
      <c r="CG210" s="663"/>
      <c r="CH210" s="629"/>
      <c r="CI210" s="629"/>
      <c r="CJ210" s="629"/>
      <c r="CK210" s="629"/>
      <c r="CL210" s="629"/>
      <c r="CM210" s="629"/>
      <c r="CN210" s="629"/>
      <c r="CO210" s="629"/>
      <c r="CP210" s="629"/>
      <c r="CQ210" s="629"/>
      <c r="CR210" s="629"/>
      <c r="CS210" s="629"/>
      <c r="CT210" s="629"/>
      <c r="CU210" s="629"/>
      <c r="CV210" s="629"/>
      <c r="CW210" s="629"/>
      <c r="CX210" s="629"/>
      <c r="CY210" s="629"/>
      <c r="CZ210" s="629"/>
      <c r="DA210" s="629"/>
      <c r="DB210" s="629"/>
      <c r="DC210" s="629"/>
      <c r="DD210" s="629"/>
      <c r="DE210" s="629"/>
      <c r="DF210" s="629"/>
      <c r="DG210" s="629"/>
      <c r="DH210" s="841" t="s">
        <v>58</v>
      </c>
      <c r="DI210" s="1395"/>
      <c r="DJ210" s="1395"/>
      <c r="DK210" s="1395"/>
      <c r="DL210" s="1396"/>
      <c r="DM210" s="663"/>
      <c r="DN210" s="629"/>
      <c r="DO210" s="629"/>
      <c r="DP210" s="629"/>
      <c r="DQ210" s="629"/>
      <c r="DR210" s="1393"/>
    </row>
    <row r="211" spans="3:122" ht="8.1" customHeight="1" thickBot="1">
      <c r="C211" s="1383"/>
      <c r="D211" s="1262"/>
      <c r="E211" s="1262"/>
      <c r="F211" s="1262"/>
      <c r="G211" s="1262"/>
      <c r="H211" s="1384"/>
      <c r="I211" s="748" t="s">
        <v>59</v>
      </c>
      <c r="J211" s="1262"/>
      <c r="K211" s="1262"/>
      <c r="L211" s="1384"/>
      <c r="M211" s="116"/>
      <c r="N211" s="117"/>
      <c r="O211" s="117"/>
      <c r="P211" s="117"/>
      <c r="Q211" s="117"/>
      <c r="R211" s="117"/>
      <c r="S211" s="118"/>
      <c r="T211" s="748" t="s">
        <v>60</v>
      </c>
      <c r="U211" s="1262"/>
      <c r="V211" s="1262"/>
      <c r="W211" s="1262"/>
      <c r="X211" s="1262"/>
      <c r="Y211" s="1384"/>
      <c r="Z211" s="119"/>
      <c r="AA211" s="120"/>
      <c r="AB211" s="120"/>
      <c r="AC211" s="120"/>
      <c r="AD211" s="120"/>
      <c r="AE211" s="120"/>
      <c r="AF211" s="120"/>
      <c r="AG211" s="117"/>
      <c r="AH211" s="117"/>
      <c r="AI211" s="117"/>
      <c r="AJ211" s="117"/>
      <c r="AK211" s="1212" t="s">
        <v>341</v>
      </c>
      <c r="AL211" s="1388"/>
      <c r="AM211" s="1388"/>
      <c r="AN211" s="1388"/>
      <c r="AO211" s="1388"/>
      <c r="AP211" s="1388"/>
      <c r="AQ211" s="1389"/>
      <c r="AR211" s="119"/>
      <c r="AS211" s="120"/>
      <c r="AT211" s="120"/>
      <c r="AU211" s="120"/>
      <c r="AV211" s="120"/>
      <c r="AW211" s="120"/>
      <c r="AX211" s="120"/>
      <c r="AY211" s="117"/>
      <c r="AZ211" s="117"/>
      <c r="BA211" s="117"/>
      <c r="BB211" s="118"/>
      <c r="BC211" s="1392"/>
      <c r="BD211" s="1262"/>
      <c r="BE211" s="1262"/>
      <c r="BF211" s="1262"/>
      <c r="BG211" s="1262"/>
      <c r="BH211" s="1262"/>
      <c r="BI211" s="1262"/>
      <c r="BJ211" s="1262"/>
      <c r="BK211" s="1262"/>
      <c r="BL211" s="1262"/>
      <c r="BM211" s="1262"/>
      <c r="BN211" s="1262"/>
      <c r="BO211" s="1262"/>
      <c r="BP211" s="1262"/>
      <c r="BQ211" s="1262"/>
      <c r="BR211" s="1262"/>
      <c r="BS211" s="1262"/>
      <c r="BT211" s="1262"/>
      <c r="BU211" s="1262"/>
      <c r="BV211" s="1262"/>
      <c r="BW211" s="1262"/>
      <c r="BX211" s="1390"/>
      <c r="BY211" s="1236" t="s">
        <v>342</v>
      </c>
      <c r="BZ211" s="1262"/>
      <c r="CA211" s="1262"/>
      <c r="CB211" s="1390"/>
      <c r="CC211" s="1236" t="s">
        <v>343</v>
      </c>
      <c r="CD211" s="1262"/>
      <c r="CE211" s="1262"/>
      <c r="CF211" s="1384"/>
      <c r="CG211" s="1392"/>
      <c r="CH211" s="1262"/>
      <c r="CI211" s="1262"/>
      <c r="CJ211" s="1262"/>
      <c r="CK211" s="1262"/>
      <c r="CL211" s="1262"/>
      <c r="CM211" s="1262"/>
      <c r="CN211" s="1262"/>
      <c r="CO211" s="1262"/>
      <c r="CP211" s="1262"/>
      <c r="CQ211" s="1262"/>
      <c r="CR211" s="1262"/>
      <c r="CS211" s="1262"/>
      <c r="CT211" s="1262"/>
      <c r="CU211" s="1262"/>
      <c r="CV211" s="1262"/>
      <c r="CW211" s="1262"/>
      <c r="CX211" s="1262"/>
      <c r="CY211" s="1262"/>
      <c r="CZ211" s="1262"/>
      <c r="DA211" s="1262"/>
      <c r="DB211" s="1262"/>
      <c r="DC211" s="1262"/>
      <c r="DD211" s="1262"/>
      <c r="DE211" s="1262"/>
      <c r="DF211" s="1262"/>
      <c r="DG211" s="1262"/>
      <c r="DH211" s="1236" t="s">
        <v>61</v>
      </c>
      <c r="DI211" s="1262"/>
      <c r="DJ211" s="1262"/>
      <c r="DK211" s="1262"/>
      <c r="DL211" s="1384"/>
      <c r="DM211" s="748" t="s">
        <v>62</v>
      </c>
      <c r="DN211" s="1262"/>
      <c r="DO211" s="1262"/>
      <c r="DP211" s="1262"/>
      <c r="DQ211" s="1262"/>
      <c r="DR211" s="1397"/>
    </row>
    <row r="212" spans="3:122" ht="12" customHeight="1" thickTop="1">
      <c r="C212" s="1293" t="s">
        <v>63</v>
      </c>
      <c r="D212" s="1381"/>
      <c r="E212" s="892" t="s">
        <v>64</v>
      </c>
      <c r="F212" s="1357"/>
      <c r="G212" s="1357"/>
      <c r="H212" s="1358"/>
      <c r="I212" s="799"/>
      <c r="J212" s="1218"/>
      <c r="K212" s="1218"/>
      <c r="L212" s="1219"/>
      <c r="M212" s="779"/>
      <c r="N212" s="1179"/>
      <c r="O212" s="1179"/>
      <c r="P212" s="1179"/>
      <c r="Q212" s="1179"/>
      <c r="R212" s="1179"/>
      <c r="S212" s="1385"/>
      <c r="T212" s="208"/>
      <c r="U212" s="209"/>
      <c r="V212" s="209"/>
      <c r="W212" s="209"/>
      <c r="X212" s="209"/>
      <c r="Y212" s="210"/>
      <c r="Z212" s="1386"/>
      <c r="AA212" s="1387"/>
      <c r="AB212" s="1387"/>
      <c r="AC212" s="1387"/>
      <c r="AD212" s="1387"/>
      <c r="AE212" s="1387"/>
      <c r="AF212" s="1387"/>
      <c r="AG212" s="784" t="s">
        <v>65</v>
      </c>
      <c r="AH212" s="784"/>
      <c r="AI212" s="784"/>
      <c r="AJ212" s="785"/>
      <c r="AK212" s="1349"/>
      <c r="AL212" s="1218"/>
      <c r="AM212" s="1218"/>
      <c r="AN212" s="1218"/>
      <c r="AO212" s="1218"/>
      <c r="AP212" s="1218"/>
      <c r="AQ212" s="1219"/>
      <c r="AR212" s="1297"/>
      <c r="AS212" s="1298"/>
      <c r="AT212" s="1298"/>
      <c r="AU212" s="1298"/>
      <c r="AV212" s="1298"/>
      <c r="AW212" s="1298"/>
      <c r="AX212" s="1298"/>
      <c r="AY212" s="1376" t="s">
        <v>13619</v>
      </c>
      <c r="AZ212" s="1377"/>
      <c r="BA212" s="1377"/>
      <c r="BB212" s="1377"/>
      <c r="BC212" s="1378"/>
      <c r="BD212" s="1379"/>
      <c r="BE212" s="1379"/>
      <c r="BF212" s="1379"/>
      <c r="BG212" s="1379"/>
      <c r="BH212" s="1379"/>
      <c r="BI212" s="1379"/>
      <c r="BJ212" s="1379"/>
      <c r="BK212" s="1379"/>
      <c r="BL212" s="1379"/>
      <c r="BM212" s="1379"/>
      <c r="BN212" s="1379"/>
      <c r="BO212" s="1379"/>
      <c r="BP212" s="1379"/>
      <c r="BQ212" s="1379"/>
      <c r="BR212" s="1379"/>
      <c r="BS212" s="1379"/>
      <c r="BT212" s="1379"/>
      <c r="BU212" s="1379"/>
      <c r="BV212" s="1379"/>
      <c r="BW212" s="1379"/>
      <c r="BX212" s="1380"/>
      <c r="BY212" s="1181"/>
      <c r="BZ212" s="1218"/>
      <c r="CA212" s="1218"/>
      <c r="CB212" s="1355"/>
      <c r="CC212" s="1181"/>
      <c r="CD212" s="1218"/>
      <c r="CE212" s="1218"/>
      <c r="CF212" s="1219"/>
      <c r="CG212" s="779"/>
      <c r="CH212" s="1179"/>
      <c r="CI212" s="1179"/>
      <c r="CJ212" s="1179"/>
      <c r="CK212" s="1179"/>
      <c r="CL212" s="1179"/>
      <c r="CM212" s="1179"/>
      <c r="CN212" s="1179"/>
      <c r="CO212" s="1179"/>
      <c r="CP212" s="1179"/>
      <c r="CQ212" s="1179"/>
      <c r="CR212" s="1179"/>
      <c r="CS212" s="1179"/>
      <c r="CT212" s="1179"/>
      <c r="CU212" s="1179"/>
      <c r="CV212" s="1179"/>
      <c r="CW212" s="1179"/>
      <c r="CX212" s="1179"/>
      <c r="CY212" s="1179"/>
      <c r="CZ212" s="1179"/>
      <c r="DA212" s="1179"/>
      <c r="DB212" s="1179"/>
      <c r="DC212" s="1179"/>
      <c r="DD212" s="1179"/>
      <c r="DE212" s="1179"/>
      <c r="DF212" s="1179"/>
      <c r="DG212" s="1180"/>
      <c r="DH212" s="1184"/>
      <c r="DI212" s="1185"/>
      <c r="DJ212" s="1185"/>
      <c r="DK212" s="1185"/>
      <c r="DL212" s="1186"/>
      <c r="DM212" s="1345">
        <f>IFERROR((AR212*100/Z212),0)</f>
        <v>0</v>
      </c>
      <c r="DN212" s="1346"/>
      <c r="DO212" s="1346"/>
      <c r="DP212" s="1346"/>
      <c r="DQ212" s="121"/>
      <c r="DR212" s="122" t="s">
        <v>66</v>
      </c>
    </row>
    <row r="213" spans="3:122" ht="12" customHeight="1">
      <c r="C213" s="1382"/>
      <c r="D213" s="664"/>
      <c r="E213" s="41"/>
      <c r="F213" s="41"/>
      <c r="G213" s="41"/>
      <c r="H213" s="295"/>
      <c r="I213" s="802"/>
      <c r="J213" s="1066"/>
      <c r="K213" s="1066"/>
      <c r="L213" s="1067"/>
      <c r="M213" s="762"/>
      <c r="N213" s="1057"/>
      <c r="O213" s="1057"/>
      <c r="P213" s="1057"/>
      <c r="Q213" s="1057"/>
      <c r="R213" s="1057"/>
      <c r="S213" s="1303"/>
      <c r="T213" s="211"/>
      <c r="U213" s="212"/>
      <c r="V213" s="212"/>
      <c r="W213" s="212"/>
      <c r="X213" s="212"/>
      <c r="Y213" s="213"/>
      <c r="Z213" s="1285"/>
      <c r="AA213" s="1286"/>
      <c r="AB213" s="1286"/>
      <c r="AC213" s="1286"/>
      <c r="AD213" s="1286"/>
      <c r="AE213" s="1286"/>
      <c r="AF213" s="1286"/>
      <c r="AG213" s="767" t="s">
        <v>65</v>
      </c>
      <c r="AH213" s="767"/>
      <c r="AI213" s="767"/>
      <c r="AJ213" s="768"/>
      <c r="AK213" s="1331"/>
      <c r="AL213" s="1066"/>
      <c r="AM213" s="1066"/>
      <c r="AN213" s="1066"/>
      <c r="AO213" s="1066"/>
      <c r="AP213" s="1066"/>
      <c r="AQ213" s="1067"/>
      <c r="AR213" s="1285"/>
      <c r="AS213" s="1286"/>
      <c r="AT213" s="1286"/>
      <c r="AU213" s="1286"/>
      <c r="AV213" s="1286"/>
      <c r="AW213" s="1286"/>
      <c r="AX213" s="1286"/>
      <c r="AY213" s="1287" t="s">
        <v>65</v>
      </c>
      <c r="AZ213" s="1288"/>
      <c r="BA213" s="1288"/>
      <c r="BB213" s="1288"/>
      <c r="BC213" s="1373"/>
      <c r="BD213" s="1374"/>
      <c r="BE213" s="1374"/>
      <c r="BF213" s="1374"/>
      <c r="BG213" s="1374"/>
      <c r="BH213" s="1374"/>
      <c r="BI213" s="1374"/>
      <c r="BJ213" s="1374"/>
      <c r="BK213" s="1374"/>
      <c r="BL213" s="1374"/>
      <c r="BM213" s="1374"/>
      <c r="BN213" s="1374"/>
      <c r="BO213" s="1374"/>
      <c r="BP213" s="1374"/>
      <c r="BQ213" s="1374"/>
      <c r="BR213" s="1374"/>
      <c r="BS213" s="1374"/>
      <c r="BT213" s="1374"/>
      <c r="BU213" s="1374"/>
      <c r="BV213" s="1374"/>
      <c r="BW213" s="1374"/>
      <c r="BX213" s="1375"/>
      <c r="BY213" s="1065"/>
      <c r="BZ213" s="1066"/>
      <c r="CA213" s="1066"/>
      <c r="CB213" s="1292"/>
      <c r="CC213" s="1065"/>
      <c r="CD213" s="1066"/>
      <c r="CE213" s="1066"/>
      <c r="CF213" s="1067"/>
      <c r="CG213" s="762"/>
      <c r="CH213" s="1057"/>
      <c r="CI213" s="1057"/>
      <c r="CJ213" s="1057"/>
      <c r="CK213" s="1057"/>
      <c r="CL213" s="1057"/>
      <c r="CM213" s="1057"/>
      <c r="CN213" s="1057"/>
      <c r="CO213" s="1057"/>
      <c r="CP213" s="1057"/>
      <c r="CQ213" s="1057"/>
      <c r="CR213" s="1057"/>
      <c r="CS213" s="1057"/>
      <c r="CT213" s="1057"/>
      <c r="CU213" s="1057"/>
      <c r="CV213" s="1057"/>
      <c r="CW213" s="1057"/>
      <c r="CX213" s="1057"/>
      <c r="CY213" s="1057"/>
      <c r="CZ213" s="1057"/>
      <c r="DA213" s="1057"/>
      <c r="DB213" s="1057"/>
      <c r="DC213" s="1057"/>
      <c r="DD213" s="1057"/>
      <c r="DE213" s="1057"/>
      <c r="DF213" s="1057"/>
      <c r="DG213" s="1058"/>
      <c r="DH213" s="1059"/>
      <c r="DI213" s="1060"/>
      <c r="DJ213" s="1060"/>
      <c r="DK213" s="1060"/>
      <c r="DL213" s="1061"/>
      <c r="DM213" s="1319">
        <f t="shared" ref="DM213" si="14">IFERROR((AR213*100/Z213),0)</f>
        <v>0</v>
      </c>
      <c r="DN213" s="1320"/>
      <c r="DO213" s="1320"/>
      <c r="DP213" s="1320"/>
      <c r="DQ213" s="123"/>
      <c r="DR213" s="124" t="s">
        <v>66</v>
      </c>
    </row>
    <row r="214" spans="3:122" ht="12" customHeight="1">
      <c r="C214" s="1382"/>
      <c r="D214" s="664"/>
      <c r="E214" s="463"/>
      <c r="F214" s="462"/>
      <c r="G214" s="462"/>
      <c r="H214" s="651" t="s">
        <v>67</v>
      </c>
      <c r="I214" s="1321"/>
      <c r="J214" s="1321"/>
      <c r="K214" s="1321"/>
      <c r="L214" s="1321"/>
      <c r="M214" s="1321"/>
      <c r="N214" s="1321"/>
      <c r="O214" s="1321"/>
      <c r="P214" s="1321"/>
      <c r="Q214" s="1321"/>
      <c r="R214" s="1321"/>
      <c r="S214" s="1321"/>
      <c r="T214" s="1321"/>
      <c r="U214" s="462"/>
      <c r="V214" s="462"/>
      <c r="W214" s="462"/>
      <c r="X214" s="462"/>
      <c r="Y214" s="462"/>
      <c r="Z214" s="1322">
        <f>Z212+Z213+'2枚目'!Z161:AF161+'3枚目'!Z161:AF161+'4枚目'!Z161:AF161+'5枚目'!Z161:AF161</f>
        <v>0</v>
      </c>
      <c r="AA214" s="1323"/>
      <c r="AB214" s="1323"/>
      <c r="AC214" s="1323"/>
      <c r="AD214" s="1323"/>
      <c r="AE214" s="1323"/>
      <c r="AF214" s="1323"/>
      <c r="AG214" s="10" t="s">
        <v>65</v>
      </c>
      <c r="AH214" s="10"/>
      <c r="AI214" s="10"/>
      <c r="AJ214" s="10"/>
      <c r="AK214" s="475"/>
      <c r="AL214" s="476"/>
      <c r="AM214" s="476"/>
      <c r="AN214" s="476"/>
      <c r="AO214" s="476"/>
      <c r="AP214" s="476"/>
      <c r="AQ214" s="477"/>
      <c r="AR214" s="1322">
        <f>AR212+AR213+'2枚目'!AR161:AX161+'3枚目'!AR161:AX161+'4枚目'!AR161:AX161+'5枚目'!AR161:AX161</f>
        <v>0</v>
      </c>
      <c r="AS214" s="1323"/>
      <c r="AT214" s="1323"/>
      <c r="AU214" s="1323"/>
      <c r="AV214" s="1323"/>
      <c r="AW214" s="1323"/>
      <c r="AX214" s="1323"/>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9">
        <f>IFERROR((AR214*100/Z214),0)</f>
        <v>0</v>
      </c>
      <c r="DN214" s="1320"/>
      <c r="DO214" s="1320"/>
      <c r="DP214" s="1320"/>
      <c r="DQ214" s="5"/>
      <c r="DR214" s="484" t="s">
        <v>66</v>
      </c>
    </row>
    <row r="215" spans="3:122" ht="12" customHeight="1">
      <c r="C215" s="1382"/>
      <c r="D215" s="664"/>
      <c r="E215" s="1369" t="s">
        <v>68</v>
      </c>
      <c r="F215" s="1370"/>
      <c r="G215" s="1370"/>
      <c r="H215" s="1370"/>
      <c r="I215" s="1328"/>
      <c r="J215" s="1071"/>
      <c r="K215" s="1071"/>
      <c r="L215" s="1072"/>
      <c r="M215" s="1146"/>
      <c r="N215" s="1088"/>
      <c r="O215" s="1088"/>
      <c r="P215" s="1088"/>
      <c r="Q215" s="1088"/>
      <c r="R215" s="1088"/>
      <c r="S215" s="1306"/>
      <c r="T215" s="472"/>
      <c r="U215" s="473"/>
      <c r="V215" s="473"/>
      <c r="W215" s="473"/>
      <c r="X215" s="473"/>
      <c r="Y215" s="474"/>
      <c r="Z215" s="1307"/>
      <c r="AA215" s="1308"/>
      <c r="AB215" s="1308"/>
      <c r="AC215" s="1308"/>
      <c r="AD215" s="1308"/>
      <c r="AE215" s="1308"/>
      <c r="AF215" s="1308"/>
      <c r="AG215" s="1317" t="s">
        <v>65</v>
      </c>
      <c r="AH215" s="1317"/>
      <c r="AI215" s="1317"/>
      <c r="AJ215" s="1318"/>
      <c r="AK215" s="1334"/>
      <c r="AL215" s="1071"/>
      <c r="AM215" s="1071"/>
      <c r="AN215" s="1071"/>
      <c r="AO215" s="1071"/>
      <c r="AP215" s="1071"/>
      <c r="AQ215" s="1072"/>
      <c r="AR215" s="1363"/>
      <c r="AS215" s="1364"/>
      <c r="AT215" s="1364"/>
      <c r="AU215" s="1364"/>
      <c r="AV215" s="1364"/>
      <c r="AW215" s="1364"/>
      <c r="AX215" s="1364"/>
      <c r="AY215" s="1309" t="s">
        <v>65</v>
      </c>
      <c r="AZ215" s="1310"/>
      <c r="BA215" s="1310"/>
      <c r="BB215" s="1310"/>
      <c r="BC215" s="1311"/>
      <c r="BD215" s="1312"/>
      <c r="BE215" s="1312"/>
      <c r="BF215" s="1312"/>
      <c r="BG215" s="1312"/>
      <c r="BH215" s="1312"/>
      <c r="BI215" s="1312"/>
      <c r="BJ215" s="1312"/>
      <c r="BK215" s="1312"/>
      <c r="BL215" s="1312"/>
      <c r="BM215" s="1312"/>
      <c r="BN215" s="1312"/>
      <c r="BO215" s="1312"/>
      <c r="BP215" s="1312"/>
      <c r="BQ215" s="1312"/>
      <c r="BR215" s="1312"/>
      <c r="BS215" s="1312"/>
      <c r="BT215" s="1312"/>
      <c r="BU215" s="1312"/>
      <c r="BV215" s="1312"/>
      <c r="BW215" s="1312"/>
      <c r="BX215" s="1313"/>
      <c r="BY215" s="1070"/>
      <c r="BZ215" s="1071"/>
      <c r="CA215" s="1071"/>
      <c r="CB215" s="1314"/>
      <c r="CC215" s="1070"/>
      <c r="CD215" s="1071"/>
      <c r="CE215" s="1071"/>
      <c r="CF215" s="1072"/>
      <c r="CG215" s="1146"/>
      <c r="CH215" s="1088"/>
      <c r="CI215" s="1088"/>
      <c r="CJ215" s="1088"/>
      <c r="CK215" s="1088"/>
      <c r="CL215" s="1088"/>
      <c r="CM215" s="1088"/>
      <c r="CN215" s="1088"/>
      <c r="CO215" s="1088"/>
      <c r="CP215" s="1088"/>
      <c r="CQ215" s="1088"/>
      <c r="CR215" s="1088"/>
      <c r="CS215" s="1088"/>
      <c r="CT215" s="1088"/>
      <c r="CU215" s="1088"/>
      <c r="CV215" s="1088"/>
      <c r="CW215" s="1088"/>
      <c r="CX215" s="1088"/>
      <c r="CY215" s="1088"/>
      <c r="CZ215" s="1088"/>
      <c r="DA215" s="1088"/>
      <c r="DB215" s="1088"/>
      <c r="DC215" s="1088"/>
      <c r="DD215" s="1088"/>
      <c r="DE215" s="1088"/>
      <c r="DF215" s="1088"/>
      <c r="DG215" s="1089"/>
      <c r="DH215" s="1094"/>
      <c r="DI215" s="1095"/>
      <c r="DJ215" s="1095"/>
      <c r="DK215" s="1095"/>
      <c r="DL215" s="1096"/>
      <c r="DM215" s="1324">
        <f t="shared" ref="DM215:DM235" si="15">IFERROR((AR215*100/Z215),0)</f>
        <v>0</v>
      </c>
      <c r="DN215" s="1325"/>
      <c r="DO215" s="1325"/>
      <c r="DP215" s="1325"/>
      <c r="DR215" s="127" t="s">
        <v>66</v>
      </c>
    </row>
    <row r="216" spans="3:122" ht="12" customHeight="1">
      <c r="C216" s="1382"/>
      <c r="D216" s="664"/>
      <c r="E216" s="1369"/>
      <c r="F216" s="1370"/>
      <c r="G216" s="1370"/>
      <c r="H216" s="1370"/>
      <c r="I216" s="802"/>
      <c r="J216" s="1066"/>
      <c r="K216" s="1066"/>
      <c r="L216" s="1067"/>
      <c r="M216" s="762"/>
      <c r="N216" s="1057"/>
      <c r="O216" s="1057"/>
      <c r="P216" s="1057"/>
      <c r="Q216" s="1057"/>
      <c r="R216" s="1057"/>
      <c r="S216" s="1303"/>
      <c r="T216" s="211"/>
      <c r="U216" s="212"/>
      <c r="V216" s="212"/>
      <c r="W216" s="212"/>
      <c r="X216" s="212"/>
      <c r="Y216" s="213"/>
      <c r="Z216" s="1285"/>
      <c r="AA216" s="1286"/>
      <c r="AB216" s="1286"/>
      <c r="AC216" s="1286"/>
      <c r="AD216" s="1286"/>
      <c r="AE216" s="1286"/>
      <c r="AF216" s="1286"/>
      <c r="AG216" s="767" t="s">
        <v>65</v>
      </c>
      <c r="AH216" s="767"/>
      <c r="AI216" s="767"/>
      <c r="AJ216" s="768"/>
      <c r="AK216" s="1331"/>
      <c r="AL216" s="1066"/>
      <c r="AM216" s="1066"/>
      <c r="AN216" s="1066"/>
      <c r="AO216" s="1066"/>
      <c r="AP216" s="1066"/>
      <c r="AQ216" s="1067"/>
      <c r="AR216" s="1367"/>
      <c r="AS216" s="1368"/>
      <c r="AT216" s="1368"/>
      <c r="AU216" s="1368"/>
      <c r="AV216" s="1368"/>
      <c r="AW216" s="1368"/>
      <c r="AX216" s="1368"/>
      <c r="AY216" s="1287" t="s">
        <v>65</v>
      </c>
      <c r="AZ216" s="1288"/>
      <c r="BA216" s="1288"/>
      <c r="BB216" s="1288"/>
      <c r="BC216" s="1289"/>
      <c r="BD216" s="1290"/>
      <c r="BE216" s="1290"/>
      <c r="BF216" s="1290"/>
      <c r="BG216" s="1290"/>
      <c r="BH216" s="1290"/>
      <c r="BI216" s="1290"/>
      <c r="BJ216" s="1290"/>
      <c r="BK216" s="1290"/>
      <c r="BL216" s="1290"/>
      <c r="BM216" s="1290"/>
      <c r="BN216" s="1290"/>
      <c r="BO216" s="1290"/>
      <c r="BP216" s="1290"/>
      <c r="BQ216" s="1290"/>
      <c r="BR216" s="1290"/>
      <c r="BS216" s="1290"/>
      <c r="BT216" s="1290"/>
      <c r="BU216" s="1290"/>
      <c r="BV216" s="1290"/>
      <c r="BW216" s="1290"/>
      <c r="BX216" s="1291"/>
      <c r="BY216" s="1065"/>
      <c r="BZ216" s="1066"/>
      <c r="CA216" s="1066"/>
      <c r="CB216" s="1292"/>
      <c r="CC216" s="1065"/>
      <c r="CD216" s="1066"/>
      <c r="CE216" s="1066"/>
      <c r="CF216" s="1067"/>
      <c r="CG216" s="762"/>
      <c r="CH216" s="1057"/>
      <c r="CI216" s="1057"/>
      <c r="CJ216" s="1057"/>
      <c r="CK216" s="1057"/>
      <c r="CL216" s="1057"/>
      <c r="CM216" s="1057"/>
      <c r="CN216" s="1057"/>
      <c r="CO216" s="1057"/>
      <c r="CP216" s="1057"/>
      <c r="CQ216" s="1057"/>
      <c r="CR216" s="1057"/>
      <c r="CS216" s="1057"/>
      <c r="CT216" s="1057"/>
      <c r="CU216" s="1057"/>
      <c r="CV216" s="1057"/>
      <c r="CW216" s="1057"/>
      <c r="CX216" s="1057"/>
      <c r="CY216" s="1057"/>
      <c r="CZ216" s="1057"/>
      <c r="DA216" s="1057"/>
      <c r="DB216" s="1057"/>
      <c r="DC216" s="1057"/>
      <c r="DD216" s="1057"/>
      <c r="DE216" s="1057"/>
      <c r="DF216" s="1057"/>
      <c r="DG216" s="1058"/>
      <c r="DH216" s="1059"/>
      <c r="DI216" s="1060"/>
      <c r="DJ216" s="1060"/>
      <c r="DK216" s="1060"/>
      <c r="DL216" s="1061"/>
      <c r="DM216" s="1319">
        <f t="shared" si="15"/>
        <v>0</v>
      </c>
      <c r="DN216" s="1320"/>
      <c r="DO216" s="1320"/>
      <c r="DP216" s="1320"/>
      <c r="DQ216" s="123"/>
      <c r="DR216" s="124" t="s">
        <v>66</v>
      </c>
    </row>
    <row r="217" spans="3:122" ht="12" customHeight="1">
      <c r="C217" s="1382"/>
      <c r="D217" s="664"/>
      <c r="E217" s="1371"/>
      <c r="F217" s="1372"/>
      <c r="G217" s="1372"/>
      <c r="H217" s="1372"/>
      <c r="I217" s="1329" t="s">
        <v>67</v>
      </c>
      <c r="J217" s="1329"/>
      <c r="K217" s="1329"/>
      <c r="L217" s="1329"/>
      <c r="M217" s="1329"/>
      <c r="N217" s="1329"/>
      <c r="O217" s="1329"/>
      <c r="P217" s="1329"/>
      <c r="Q217" s="1329"/>
      <c r="R217" s="1329"/>
      <c r="S217" s="1329"/>
      <c r="T217" s="485"/>
      <c r="U217" s="462"/>
      <c r="V217" s="462"/>
      <c r="W217" s="462"/>
      <c r="X217" s="462"/>
      <c r="Y217" s="462"/>
      <c r="Z217" s="1322">
        <f>Z215+Z216+'2枚目'!Z164:AF164+'3枚目'!Z164:AF164+'4枚目'!Z164:AF164+'5枚目'!Z164:AF164</f>
        <v>0</v>
      </c>
      <c r="AA217" s="1323"/>
      <c r="AB217" s="1323"/>
      <c r="AC217" s="1323"/>
      <c r="AD217" s="1323"/>
      <c r="AE217" s="1323"/>
      <c r="AF217" s="1323"/>
      <c r="AG217" s="10" t="s">
        <v>65</v>
      </c>
      <c r="AH217" s="10"/>
      <c r="AI217" s="10"/>
      <c r="AJ217" s="10"/>
      <c r="AK217" s="475"/>
      <c r="AL217" s="476"/>
      <c r="AM217" s="476"/>
      <c r="AN217" s="476"/>
      <c r="AO217" s="476"/>
      <c r="AP217" s="476"/>
      <c r="AQ217" s="477"/>
      <c r="AR217" s="1322">
        <f>AR215+AR216+'2枚目'!AR164:AX164+'3枚目'!AR164:AX164+'4枚目'!AR164:AX164+'5枚目'!AR164:AX164</f>
        <v>0</v>
      </c>
      <c r="AS217" s="1323"/>
      <c r="AT217" s="1323"/>
      <c r="AU217" s="1323"/>
      <c r="AV217" s="1323"/>
      <c r="AW217" s="1323"/>
      <c r="AX217" s="1323"/>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9">
        <f t="shared" si="15"/>
        <v>0</v>
      </c>
      <c r="DN217" s="1320"/>
      <c r="DO217" s="1320"/>
      <c r="DP217" s="1320"/>
      <c r="DQ217" s="5"/>
      <c r="DR217" s="484" t="s">
        <v>66</v>
      </c>
    </row>
    <row r="218" spans="3:122" ht="12" customHeight="1">
      <c r="C218" s="1382"/>
      <c r="D218" s="664"/>
      <c r="E218" s="680" t="s">
        <v>69</v>
      </c>
      <c r="F218" s="1315"/>
      <c r="G218" s="1315"/>
      <c r="H218" s="1316"/>
      <c r="I218" s="1328"/>
      <c r="J218" s="1071"/>
      <c r="K218" s="1071"/>
      <c r="L218" s="1072"/>
      <c r="M218" s="1146"/>
      <c r="N218" s="1088"/>
      <c r="O218" s="1088"/>
      <c r="P218" s="1088"/>
      <c r="Q218" s="1088"/>
      <c r="R218" s="1088"/>
      <c r="S218" s="1306"/>
      <c r="T218" s="472"/>
      <c r="U218" s="473"/>
      <c r="V218" s="473"/>
      <c r="W218" s="473"/>
      <c r="X218" s="473"/>
      <c r="Y218" s="474"/>
      <c r="Z218" s="1307"/>
      <c r="AA218" s="1308"/>
      <c r="AB218" s="1308"/>
      <c r="AC218" s="1308"/>
      <c r="AD218" s="1308"/>
      <c r="AE218" s="1308"/>
      <c r="AF218" s="1308"/>
      <c r="AG218" s="1317" t="s">
        <v>65</v>
      </c>
      <c r="AH218" s="1317"/>
      <c r="AI218" s="1317"/>
      <c r="AJ218" s="1318"/>
      <c r="AK218" s="1334"/>
      <c r="AL218" s="1071"/>
      <c r="AM218" s="1071"/>
      <c r="AN218" s="1071"/>
      <c r="AO218" s="1071"/>
      <c r="AP218" s="1071"/>
      <c r="AQ218" s="1072"/>
      <c r="AR218" s="1307"/>
      <c r="AS218" s="1308"/>
      <c r="AT218" s="1308"/>
      <c r="AU218" s="1308"/>
      <c r="AV218" s="1308"/>
      <c r="AW218" s="1308"/>
      <c r="AX218" s="1308"/>
      <c r="AY218" s="1309" t="s">
        <v>65</v>
      </c>
      <c r="AZ218" s="1310"/>
      <c r="BA218" s="1310"/>
      <c r="BB218" s="1310"/>
      <c r="BC218" s="1311"/>
      <c r="BD218" s="1312"/>
      <c r="BE218" s="1312"/>
      <c r="BF218" s="1312"/>
      <c r="BG218" s="1312"/>
      <c r="BH218" s="1312"/>
      <c r="BI218" s="1312"/>
      <c r="BJ218" s="1312"/>
      <c r="BK218" s="1312"/>
      <c r="BL218" s="1312"/>
      <c r="BM218" s="1312"/>
      <c r="BN218" s="1312"/>
      <c r="BO218" s="1312"/>
      <c r="BP218" s="1312"/>
      <c r="BQ218" s="1312"/>
      <c r="BR218" s="1312"/>
      <c r="BS218" s="1312"/>
      <c r="BT218" s="1312"/>
      <c r="BU218" s="1312"/>
      <c r="BV218" s="1312"/>
      <c r="BW218" s="1312"/>
      <c r="BX218" s="1313"/>
      <c r="BY218" s="1070"/>
      <c r="BZ218" s="1071"/>
      <c r="CA218" s="1071"/>
      <c r="CB218" s="1314"/>
      <c r="CC218" s="1070"/>
      <c r="CD218" s="1071"/>
      <c r="CE218" s="1071"/>
      <c r="CF218" s="1072"/>
      <c r="CG218" s="1146"/>
      <c r="CH218" s="1088"/>
      <c r="CI218" s="1088"/>
      <c r="CJ218" s="1088"/>
      <c r="CK218" s="1088"/>
      <c r="CL218" s="1088"/>
      <c r="CM218" s="1088"/>
      <c r="CN218" s="1088"/>
      <c r="CO218" s="1088"/>
      <c r="CP218" s="1088"/>
      <c r="CQ218" s="1088"/>
      <c r="CR218" s="1088"/>
      <c r="CS218" s="1088"/>
      <c r="CT218" s="1088"/>
      <c r="CU218" s="1088"/>
      <c r="CV218" s="1088"/>
      <c r="CW218" s="1088"/>
      <c r="CX218" s="1088"/>
      <c r="CY218" s="1088"/>
      <c r="CZ218" s="1088"/>
      <c r="DA218" s="1088"/>
      <c r="DB218" s="1088"/>
      <c r="DC218" s="1088"/>
      <c r="DD218" s="1088"/>
      <c r="DE218" s="1088"/>
      <c r="DF218" s="1088"/>
      <c r="DG218" s="1089"/>
      <c r="DH218" s="1094"/>
      <c r="DI218" s="1095"/>
      <c r="DJ218" s="1095"/>
      <c r="DK218" s="1095"/>
      <c r="DL218" s="1096"/>
      <c r="DM218" s="1324">
        <f t="shared" si="15"/>
        <v>0</v>
      </c>
      <c r="DN218" s="1325"/>
      <c r="DO218" s="1325"/>
      <c r="DP218" s="1325"/>
      <c r="DR218" s="127" t="s">
        <v>66</v>
      </c>
    </row>
    <row r="219" spans="3:122" ht="12" customHeight="1">
      <c r="C219" s="1382"/>
      <c r="D219" s="664"/>
      <c r="E219" s="41"/>
      <c r="F219" s="41"/>
      <c r="G219" s="41"/>
      <c r="H219" s="295"/>
      <c r="I219" s="802"/>
      <c r="J219" s="1066"/>
      <c r="K219" s="1066"/>
      <c r="L219" s="1067"/>
      <c r="M219" s="762"/>
      <c r="N219" s="1057"/>
      <c r="O219" s="1057"/>
      <c r="P219" s="1057"/>
      <c r="Q219" s="1057"/>
      <c r="R219" s="1057"/>
      <c r="S219" s="1303"/>
      <c r="T219" s="211"/>
      <c r="U219" s="212"/>
      <c r="V219" s="212"/>
      <c r="W219" s="212"/>
      <c r="X219" s="212"/>
      <c r="Y219" s="213"/>
      <c r="Z219" s="1285"/>
      <c r="AA219" s="1286"/>
      <c r="AB219" s="1286"/>
      <c r="AC219" s="1286"/>
      <c r="AD219" s="1286"/>
      <c r="AE219" s="1286"/>
      <c r="AF219" s="1286"/>
      <c r="AG219" s="767" t="s">
        <v>65</v>
      </c>
      <c r="AH219" s="767"/>
      <c r="AI219" s="767"/>
      <c r="AJ219" s="768"/>
      <c r="AK219" s="1331"/>
      <c r="AL219" s="1066"/>
      <c r="AM219" s="1066"/>
      <c r="AN219" s="1066"/>
      <c r="AO219" s="1066"/>
      <c r="AP219" s="1066"/>
      <c r="AQ219" s="1067"/>
      <c r="AR219" s="1285"/>
      <c r="AS219" s="1286"/>
      <c r="AT219" s="1286"/>
      <c r="AU219" s="1286"/>
      <c r="AV219" s="1286"/>
      <c r="AW219" s="1286"/>
      <c r="AX219" s="1286"/>
      <c r="AY219" s="1287" t="s">
        <v>65</v>
      </c>
      <c r="AZ219" s="1288"/>
      <c r="BA219" s="1288"/>
      <c r="BB219" s="1288"/>
      <c r="BC219" s="1289"/>
      <c r="BD219" s="1290"/>
      <c r="BE219" s="1290"/>
      <c r="BF219" s="1290"/>
      <c r="BG219" s="1290"/>
      <c r="BH219" s="1290"/>
      <c r="BI219" s="1290"/>
      <c r="BJ219" s="1290"/>
      <c r="BK219" s="1290"/>
      <c r="BL219" s="1290"/>
      <c r="BM219" s="1290"/>
      <c r="BN219" s="1290"/>
      <c r="BO219" s="1290"/>
      <c r="BP219" s="1290"/>
      <c r="BQ219" s="1290"/>
      <c r="BR219" s="1290"/>
      <c r="BS219" s="1290"/>
      <c r="BT219" s="1290"/>
      <c r="BU219" s="1290"/>
      <c r="BV219" s="1290"/>
      <c r="BW219" s="1290"/>
      <c r="BX219" s="1291"/>
      <c r="BY219" s="1065"/>
      <c r="BZ219" s="1066"/>
      <c r="CA219" s="1066"/>
      <c r="CB219" s="1292"/>
      <c r="CC219" s="1065"/>
      <c r="CD219" s="1066"/>
      <c r="CE219" s="1066"/>
      <c r="CF219" s="1067"/>
      <c r="CG219" s="762"/>
      <c r="CH219" s="1057"/>
      <c r="CI219" s="1057"/>
      <c r="CJ219" s="1057"/>
      <c r="CK219" s="1057"/>
      <c r="CL219" s="1057"/>
      <c r="CM219" s="1057"/>
      <c r="CN219" s="1057"/>
      <c r="CO219" s="1057"/>
      <c r="CP219" s="1057"/>
      <c r="CQ219" s="1057"/>
      <c r="CR219" s="1057"/>
      <c r="CS219" s="1057"/>
      <c r="CT219" s="1057"/>
      <c r="CU219" s="1057"/>
      <c r="CV219" s="1057"/>
      <c r="CW219" s="1057"/>
      <c r="CX219" s="1057"/>
      <c r="CY219" s="1057"/>
      <c r="CZ219" s="1057"/>
      <c r="DA219" s="1057"/>
      <c r="DB219" s="1057"/>
      <c r="DC219" s="1057"/>
      <c r="DD219" s="1057"/>
      <c r="DE219" s="1057"/>
      <c r="DF219" s="1057"/>
      <c r="DG219" s="1058"/>
      <c r="DH219" s="1059"/>
      <c r="DI219" s="1060"/>
      <c r="DJ219" s="1060"/>
      <c r="DK219" s="1060"/>
      <c r="DL219" s="1061"/>
      <c r="DM219" s="1319">
        <f t="shared" si="15"/>
        <v>0</v>
      </c>
      <c r="DN219" s="1320"/>
      <c r="DO219" s="1320"/>
      <c r="DP219" s="1320"/>
      <c r="DQ219" s="123"/>
      <c r="DR219" s="124" t="s">
        <v>66</v>
      </c>
    </row>
    <row r="220" spans="3:122" ht="12" customHeight="1">
      <c r="C220" s="1382"/>
      <c r="D220" s="664"/>
      <c r="E220" s="463"/>
      <c r="F220" s="462"/>
      <c r="G220" s="462"/>
      <c r="H220" s="651" t="s">
        <v>67</v>
      </c>
      <c r="I220" s="1321"/>
      <c r="J220" s="1321"/>
      <c r="K220" s="1321"/>
      <c r="L220" s="1321"/>
      <c r="M220" s="1321"/>
      <c r="N220" s="1321"/>
      <c r="O220" s="1321"/>
      <c r="P220" s="1321"/>
      <c r="Q220" s="1321"/>
      <c r="R220" s="1321"/>
      <c r="S220" s="1321"/>
      <c r="T220" s="1321"/>
      <c r="U220" s="462"/>
      <c r="V220" s="462"/>
      <c r="W220" s="462"/>
      <c r="X220" s="462"/>
      <c r="Y220" s="462"/>
      <c r="Z220" s="1322">
        <f>Z218+Z219+'2枚目'!Z167:AF167+'3枚目'!Z167:AF167+'4枚目'!Z167:AF167+'5枚目'!Z167:AF167</f>
        <v>0</v>
      </c>
      <c r="AA220" s="1323"/>
      <c r="AB220" s="1323"/>
      <c r="AC220" s="1323"/>
      <c r="AD220" s="1323"/>
      <c r="AE220" s="1323"/>
      <c r="AF220" s="1323"/>
      <c r="AG220" s="10" t="s">
        <v>65</v>
      </c>
      <c r="AH220" s="10"/>
      <c r="AI220" s="10"/>
      <c r="AJ220" s="10"/>
      <c r="AK220" s="475"/>
      <c r="AL220" s="476"/>
      <c r="AM220" s="476"/>
      <c r="AN220" s="476"/>
      <c r="AO220" s="476"/>
      <c r="AP220" s="476"/>
      <c r="AQ220" s="477"/>
      <c r="AR220" s="1322">
        <f>AR218+AR219+'2枚目'!AR167:AX167+'3枚目'!AR167:AX167+'4枚目'!AR167:AX167+'5枚目'!AR167:AX167</f>
        <v>0</v>
      </c>
      <c r="AS220" s="1323"/>
      <c r="AT220" s="1323"/>
      <c r="AU220" s="1323"/>
      <c r="AV220" s="1323"/>
      <c r="AW220" s="1323"/>
      <c r="AX220" s="1323"/>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9">
        <f t="shared" si="15"/>
        <v>0</v>
      </c>
      <c r="DN220" s="1320"/>
      <c r="DO220" s="1320"/>
      <c r="DP220" s="1320"/>
      <c r="DQ220" s="5"/>
      <c r="DR220" s="484" t="s">
        <v>66</v>
      </c>
    </row>
    <row r="221" spans="3:122" ht="12" customHeight="1">
      <c r="C221" s="1382"/>
      <c r="D221" s="664"/>
      <c r="E221" s="1149" t="s">
        <v>70</v>
      </c>
      <c r="F221" s="1365"/>
      <c r="G221" s="1365"/>
      <c r="H221" s="1366"/>
      <c r="I221" s="1328"/>
      <c r="J221" s="1071"/>
      <c r="K221" s="1071"/>
      <c r="L221" s="1072"/>
      <c r="M221" s="1146"/>
      <c r="N221" s="1088"/>
      <c r="O221" s="1088"/>
      <c r="P221" s="1088"/>
      <c r="Q221" s="1088"/>
      <c r="R221" s="1088"/>
      <c r="S221" s="1306"/>
      <c r="T221" s="1328"/>
      <c r="U221" s="1071"/>
      <c r="V221" s="1071"/>
      <c r="W221" s="1071"/>
      <c r="X221" s="1071"/>
      <c r="Y221" s="1072"/>
      <c r="Z221" s="1363"/>
      <c r="AA221" s="1364"/>
      <c r="AB221" s="1364"/>
      <c r="AC221" s="1364"/>
      <c r="AD221" s="1364"/>
      <c r="AE221" s="1364"/>
      <c r="AF221" s="1364"/>
      <c r="AG221" s="1317" t="s">
        <v>65</v>
      </c>
      <c r="AH221" s="1317"/>
      <c r="AI221" s="1317"/>
      <c r="AJ221" s="1318"/>
      <c r="AK221" s="1334"/>
      <c r="AL221" s="1071"/>
      <c r="AM221" s="1071"/>
      <c r="AN221" s="1071"/>
      <c r="AO221" s="1071"/>
      <c r="AP221" s="1071"/>
      <c r="AQ221" s="1072"/>
      <c r="AR221" s="1363"/>
      <c r="AS221" s="1364"/>
      <c r="AT221" s="1364"/>
      <c r="AU221" s="1364"/>
      <c r="AV221" s="1364"/>
      <c r="AW221" s="1364"/>
      <c r="AX221" s="1364"/>
      <c r="AY221" s="1309" t="s">
        <v>65</v>
      </c>
      <c r="AZ221" s="1310"/>
      <c r="BA221" s="1310"/>
      <c r="BB221" s="1310"/>
      <c r="BC221" s="1311"/>
      <c r="BD221" s="1312"/>
      <c r="BE221" s="1312"/>
      <c r="BF221" s="1312"/>
      <c r="BG221" s="1312"/>
      <c r="BH221" s="1312"/>
      <c r="BI221" s="1312"/>
      <c r="BJ221" s="1312"/>
      <c r="BK221" s="1312"/>
      <c r="BL221" s="1312"/>
      <c r="BM221" s="1312"/>
      <c r="BN221" s="1312"/>
      <c r="BO221" s="1312"/>
      <c r="BP221" s="1312"/>
      <c r="BQ221" s="1312"/>
      <c r="BR221" s="1312"/>
      <c r="BS221" s="1312"/>
      <c r="BT221" s="1312"/>
      <c r="BU221" s="1312"/>
      <c r="BV221" s="1312"/>
      <c r="BW221" s="1312"/>
      <c r="BX221" s="1313"/>
      <c r="BY221" s="1070"/>
      <c r="BZ221" s="1071"/>
      <c r="CA221" s="1071"/>
      <c r="CB221" s="1314"/>
      <c r="CC221" s="1070"/>
      <c r="CD221" s="1071"/>
      <c r="CE221" s="1071"/>
      <c r="CF221" s="1072"/>
      <c r="CG221" s="1146"/>
      <c r="CH221" s="1088"/>
      <c r="CI221" s="1088"/>
      <c r="CJ221" s="1088"/>
      <c r="CK221" s="1088"/>
      <c r="CL221" s="1088"/>
      <c r="CM221" s="1088"/>
      <c r="CN221" s="1088"/>
      <c r="CO221" s="1088"/>
      <c r="CP221" s="1088"/>
      <c r="CQ221" s="1088"/>
      <c r="CR221" s="1088"/>
      <c r="CS221" s="1088"/>
      <c r="CT221" s="1088"/>
      <c r="CU221" s="1088"/>
      <c r="CV221" s="1088"/>
      <c r="CW221" s="1088"/>
      <c r="CX221" s="1088"/>
      <c r="CY221" s="1088"/>
      <c r="CZ221" s="1088"/>
      <c r="DA221" s="1088"/>
      <c r="DB221" s="1088"/>
      <c r="DC221" s="1088"/>
      <c r="DD221" s="1088"/>
      <c r="DE221" s="1088"/>
      <c r="DF221" s="1088"/>
      <c r="DG221" s="1089"/>
      <c r="DH221" s="1094"/>
      <c r="DI221" s="1095"/>
      <c r="DJ221" s="1095"/>
      <c r="DK221" s="1095"/>
      <c r="DL221" s="1096"/>
      <c r="DM221" s="1324">
        <f t="shared" si="15"/>
        <v>0</v>
      </c>
      <c r="DN221" s="1325"/>
      <c r="DO221" s="1325"/>
      <c r="DP221" s="1325"/>
      <c r="DR221" s="127" t="s">
        <v>66</v>
      </c>
    </row>
    <row r="222" spans="3:122" ht="12" customHeight="1">
      <c r="C222" s="1382"/>
      <c r="D222" s="664"/>
      <c r="E222" s="1362" t="s">
        <v>302</v>
      </c>
      <c r="F222" s="631"/>
      <c r="G222" s="631"/>
      <c r="H222" s="676"/>
      <c r="I222" s="802"/>
      <c r="J222" s="1066"/>
      <c r="K222" s="1066"/>
      <c r="L222" s="1067"/>
      <c r="M222" s="762"/>
      <c r="N222" s="1057"/>
      <c r="O222" s="1057"/>
      <c r="P222" s="1057"/>
      <c r="Q222" s="1057"/>
      <c r="R222" s="1057"/>
      <c r="S222" s="1303"/>
      <c r="T222" s="802"/>
      <c r="U222" s="1066"/>
      <c r="V222" s="1066"/>
      <c r="W222" s="1066"/>
      <c r="X222" s="1066"/>
      <c r="Y222" s="1067"/>
      <c r="Z222" s="1285"/>
      <c r="AA222" s="1286"/>
      <c r="AB222" s="1286"/>
      <c r="AC222" s="1286"/>
      <c r="AD222" s="1286"/>
      <c r="AE222" s="1286"/>
      <c r="AF222" s="1286"/>
      <c r="AG222" s="767" t="s">
        <v>65</v>
      </c>
      <c r="AH222" s="767"/>
      <c r="AI222" s="767"/>
      <c r="AJ222" s="768"/>
      <c r="AK222" s="1331"/>
      <c r="AL222" s="1066"/>
      <c r="AM222" s="1066"/>
      <c r="AN222" s="1066"/>
      <c r="AO222" s="1066"/>
      <c r="AP222" s="1066"/>
      <c r="AQ222" s="1067"/>
      <c r="AR222" s="1285"/>
      <c r="AS222" s="1286"/>
      <c r="AT222" s="1286"/>
      <c r="AU222" s="1286"/>
      <c r="AV222" s="1286"/>
      <c r="AW222" s="1286"/>
      <c r="AX222" s="1286"/>
      <c r="AY222" s="1287" t="s">
        <v>65</v>
      </c>
      <c r="AZ222" s="1288"/>
      <c r="BA222" s="1288"/>
      <c r="BB222" s="1288"/>
      <c r="BC222" s="1289"/>
      <c r="BD222" s="1290"/>
      <c r="BE222" s="1290"/>
      <c r="BF222" s="1290"/>
      <c r="BG222" s="1290"/>
      <c r="BH222" s="1290"/>
      <c r="BI222" s="1290"/>
      <c r="BJ222" s="1290"/>
      <c r="BK222" s="1290"/>
      <c r="BL222" s="1290"/>
      <c r="BM222" s="1290"/>
      <c r="BN222" s="1290"/>
      <c r="BO222" s="1290"/>
      <c r="BP222" s="1290"/>
      <c r="BQ222" s="1290"/>
      <c r="BR222" s="1290"/>
      <c r="BS222" s="1290"/>
      <c r="BT222" s="1290"/>
      <c r="BU222" s="1290"/>
      <c r="BV222" s="1290"/>
      <c r="BW222" s="1290"/>
      <c r="BX222" s="1291"/>
      <c r="BY222" s="1065"/>
      <c r="BZ222" s="1066"/>
      <c r="CA222" s="1066"/>
      <c r="CB222" s="1292"/>
      <c r="CC222" s="1065"/>
      <c r="CD222" s="1066"/>
      <c r="CE222" s="1066"/>
      <c r="CF222" s="1067"/>
      <c r="CG222" s="762"/>
      <c r="CH222" s="1057"/>
      <c r="CI222" s="1057"/>
      <c r="CJ222" s="1057"/>
      <c r="CK222" s="1057"/>
      <c r="CL222" s="1057"/>
      <c r="CM222" s="1057"/>
      <c r="CN222" s="1057"/>
      <c r="CO222" s="1057"/>
      <c r="CP222" s="1057"/>
      <c r="CQ222" s="1057"/>
      <c r="CR222" s="1057"/>
      <c r="CS222" s="1057"/>
      <c r="CT222" s="1057"/>
      <c r="CU222" s="1057"/>
      <c r="CV222" s="1057"/>
      <c r="CW222" s="1057"/>
      <c r="CX222" s="1057"/>
      <c r="CY222" s="1057"/>
      <c r="CZ222" s="1057"/>
      <c r="DA222" s="1057"/>
      <c r="DB222" s="1057"/>
      <c r="DC222" s="1057"/>
      <c r="DD222" s="1057"/>
      <c r="DE222" s="1057"/>
      <c r="DF222" s="1057"/>
      <c r="DG222" s="1058"/>
      <c r="DH222" s="1059"/>
      <c r="DI222" s="1060"/>
      <c r="DJ222" s="1060"/>
      <c r="DK222" s="1060"/>
      <c r="DL222" s="1061"/>
      <c r="DM222" s="1319">
        <f t="shared" si="15"/>
        <v>0</v>
      </c>
      <c r="DN222" s="1320"/>
      <c r="DO222" s="1320"/>
      <c r="DP222" s="1320"/>
      <c r="DQ222" s="123"/>
      <c r="DR222" s="124" t="s">
        <v>66</v>
      </c>
    </row>
    <row r="223" spans="3:122" ht="12" customHeight="1" thickBot="1">
      <c r="C223" s="1383"/>
      <c r="D223" s="1384"/>
      <c r="E223" s="205"/>
      <c r="F223" s="205"/>
      <c r="G223" s="205"/>
      <c r="H223" s="712" t="s">
        <v>67</v>
      </c>
      <c r="I223" s="1359"/>
      <c r="J223" s="1359"/>
      <c r="K223" s="1359"/>
      <c r="L223" s="1359"/>
      <c r="M223" s="1359"/>
      <c r="N223" s="1359"/>
      <c r="O223" s="1359"/>
      <c r="P223" s="1359"/>
      <c r="Q223" s="1359"/>
      <c r="R223" s="1359"/>
      <c r="S223" s="1359"/>
      <c r="T223" s="1359"/>
      <c r="U223" s="205"/>
      <c r="V223" s="205"/>
      <c r="W223" s="205"/>
      <c r="X223" s="205"/>
      <c r="Y223" s="205"/>
      <c r="Z223" s="1360">
        <f>Z221+Z222+'2枚目'!Z170:AF170+'3枚目'!Z170:AF170+'4枚目'!Z170:AF170+'5枚目'!Z170:AF170</f>
        <v>0</v>
      </c>
      <c r="AA223" s="1361"/>
      <c r="AB223" s="1361"/>
      <c r="AC223" s="1361"/>
      <c r="AD223" s="1361"/>
      <c r="AE223" s="1361"/>
      <c r="AF223" s="1361"/>
      <c r="AG223" s="117" t="s">
        <v>65</v>
      </c>
      <c r="AH223" s="117"/>
      <c r="AI223" s="117"/>
      <c r="AJ223" s="117"/>
      <c r="AK223" s="265"/>
      <c r="AL223" s="266"/>
      <c r="AM223" s="266"/>
      <c r="AN223" s="266"/>
      <c r="AO223" s="266"/>
      <c r="AP223" s="266"/>
      <c r="AQ223" s="267"/>
      <c r="AR223" s="1360">
        <f>AR221+AR222+'2枚目'!AR170:AX170+'3枚目'!AR170:AX170+'4枚目'!AR170:AX170+'5枚目'!AR170:AX170</f>
        <v>0</v>
      </c>
      <c r="AS223" s="1361"/>
      <c r="AT223" s="1361"/>
      <c r="AU223" s="1361"/>
      <c r="AV223" s="1361"/>
      <c r="AW223" s="1361"/>
      <c r="AX223" s="1361"/>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24">
        <f t="shared" si="15"/>
        <v>0</v>
      </c>
      <c r="DN223" s="1325"/>
      <c r="DO223" s="1325"/>
      <c r="DP223" s="1325"/>
      <c r="DQ223" s="125"/>
      <c r="DR223" s="126" t="s">
        <v>66</v>
      </c>
    </row>
    <row r="224" spans="3:122" ht="12" customHeight="1" thickTop="1">
      <c r="C224" s="1293" t="s">
        <v>71</v>
      </c>
      <c r="D224" s="1294"/>
      <c r="E224" s="1356" t="s">
        <v>72</v>
      </c>
      <c r="F224" s="1357"/>
      <c r="G224" s="1357"/>
      <c r="H224" s="1358"/>
      <c r="I224" s="799"/>
      <c r="J224" s="1218"/>
      <c r="K224" s="1218"/>
      <c r="L224" s="1219"/>
      <c r="M224" s="209"/>
      <c r="N224" s="209"/>
      <c r="O224" s="209"/>
      <c r="P224" s="209"/>
      <c r="Q224" s="209"/>
      <c r="R224" s="209"/>
      <c r="S224" s="209"/>
      <c r="T224" s="799"/>
      <c r="U224" s="1218"/>
      <c r="V224" s="1218"/>
      <c r="W224" s="1218"/>
      <c r="X224" s="1218"/>
      <c r="Y224" s="1219"/>
      <c r="Z224" s="1297"/>
      <c r="AA224" s="1298"/>
      <c r="AB224" s="1298"/>
      <c r="AC224" s="1298"/>
      <c r="AD224" s="1298"/>
      <c r="AE224" s="1298"/>
      <c r="AF224" s="1298"/>
      <c r="AG224" s="808" t="s">
        <v>251</v>
      </c>
      <c r="AH224" s="808"/>
      <c r="AI224" s="808"/>
      <c r="AJ224" s="809"/>
      <c r="AK224" s="1349"/>
      <c r="AL224" s="1218"/>
      <c r="AM224" s="1218"/>
      <c r="AN224" s="1218"/>
      <c r="AO224" s="1218"/>
      <c r="AP224" s="1218"/>
      <c r="AQ224" s="1219"/>
      <c r="AR224" s="1297"/>
      <c r="AS224" s="1298"/>
      <c r="AT224" s="1298"/>
      <c r="AU224" s="1298"/>
      <c r="AV224" s="1298"/>
      <c r="AW224" s="1298"/>
      <c r="AX224" s="1298"/>
      <c r="AY224" s="1350" t="s">
        <v>251</v>
      </c>
      <c r="AZ224" s="1351"/>
      <c r="BA224" s="1351"/>
      <c r="BB224" s="1351"/>
      <c r="BC224" s="1352"/>
      <c r="BD224" s="1353"/>
      <c r="BE224" s="1353"/>
      <c r="BF224" s="1353"/>
      <c r="BG224" s="1353"/>
      <c r="BH224" s="1353"/>
      <c r="BI224" s="1353"/>
      <c r="BJ224" s="1353"/>
      <c r="BK224" s="1353"/>
      <c r="BL224" s="1353"/>
      <c r="BM224" s="1353"/>
      <c r="BN224" s="1353"/>
      <c r="BO224" s="1353"/>
      <c r="BP224" s="1353"/>
      <c r="BQ224" s="1353"/>
      <c r="BR224" s="1353"/>
      <c r="BS224" s="1353"/>
      <c r="BT224" s="1353"/>
      <c r="BU224" s="1353"/>
      <c r="BV224" s="1353"/>
      <c r="BW224" s="1353"/>
      <c r="BX224" s="1354"/>
      <c r="BY224" s="1181"/>
      <c r="BZ224" s="1218"/>
      <c r="CA224" s="1218"/>
      <c r="CB224" s="1355"/>
      <c r="CC224" s="1181"/>
      <c r="CD224" s="1218"/>
      <c r="CE224" s="1218"/>
      <c r="CF224" s="1219"/>
      <c r="CG224" s="779"/>
      <c r="CH224" s="1179"/>
      <c r="CI224" s="1179"/>
      <c r="CJ224" s="1179"/>
      <c r="CK224" s="1179"/>
      <c r="CL224" s="1179"/>
      <c r="CM224" s="1179"/>
      <c r="CN224" s="1179"/>
      <c r="CO224" s="1179"/>
      <c r="CP224" s="1179"/>
      <c r="CQ224" s="1179"/>
      <c r="CR224" s="1179"/>
      <c r="CS224" s="1179"/>
      <c r="CT224" s="1179"/>
      <c r="CU224" s="1179"/>
      <c r="CV224" s="1179"/>
      <c r="CW224" s="1179"/>
      <c r="CX224" s="1179"/>
      <c r="CY224" s="1179"/>
      <c r="CZ224" s="1179"/>
      <c r="DA224" s="1179"/>
      <c r="DB224" s="1179"/>
      <c r="DC224" s="1179"/>
      <c r="DD224" s="1179"/>
      <c r="DE224" s="1179"/>
      <c r="DF224" s="1179"/>
      <c r="DG224" s="1180"/>
      <c r="DH224" s="1184"/>
      <c r="DI224" s="1185"/>
      <c r="DJ224" s="1185"/>
      <c r="DK224" s="1185"/>
      <c r="DL224" s="1186"/>
      <c r="DM224" s="1345">
        <f t="shared" si="15"/>
        <v>0</v>
      </c>
      <c r="DN224" s="1346"/>
      <c r="DO224" s="1346"/>
      <c r="DP224" s="1346"/>
      <c r="DQ224" s="121"/>
      <c r="DR224" s="122" t="s">
        <v>66</v>
      </c>
    </row>
    <row r="225" spans="3:122" ht="12" customHeight="1">
      <c r="C225" s="1169"/>
      <c r="D225" s="1170"/>
      <c r="E225" s="41"/>
      <c r="F225" s="41"/>
      <c r="G225" s="41"/>
      <c r="H225" s="295"/>
      <c r="I225" s="802"/>
      <c r="J225" s="1066"/>
      <c r="K225" s="1066"/>
      <c r="L225" s="1067"/>
      <c r="M225" s="212"/>
      <c r="N225" s="212"/>
      <c r="O225" s="212"/>
      <c r="P225" s="212"/>
      <c r="Q225" s="212"/>
      <c r="R225" s="212"/>
      <c r="S225" s="212"/>
      <c r="T225" s="802"/>
      <c r="U225" s="1066"/>
      <c r="V225" s="1066"/>
      <c r="W225" s="1066"/>
      <c r="X225" s="1066"/>
      <c r="Y225" s="1067"/>
      <c r="Z225" s="1285"/>
      <c r="AA225" s="1286"/>
      <c r="AB225" s="1286"/>
      <c r="AC225" s="1286"/>
      <c r="AD225" s="1286"/>
      <c r="AE225" s="1286"/>
      <c r="AF225" s="1286"/>
      <c r="AG225" s="812" t="s">
        <v>251</v>
      </c>
      <c r="AH225" s="812"/>
      <c r="AI225" s="812"/>
      <c r="AJ225" s="813"/>
      <c r="AK225" s="1331"/>
      <c r="AL225" s="1066"/>
      <c r="AM225" s="1066"/>
      <c r="AN225" s="1066"/>
      <c r="AO225" s="1066"/>
      <c r="AP225" s="1066"/>
      <c r="AQ225" s="1067"/>
      <c r="AR225" s="1285"/>
      <c r="AS225" s="1286"/>
      <c r="AT225" s="1286"/>
      <c r="AU225" s="1286"/>
      <c r="AV225" s="1286"/>
      <c r="AW225" s="1286"/>
      <c r="AX225" s="1286"/>
      <c r="AY225" s="1347" t="s">
        <v>251</v>
      </c>
      <c r="AZ225" s="1348"/>
      <c r="BA225" s="1348"/>
      <c r="BB225" s="1348"/>
      <c r="BC225" s="1289"/>
      <c r="BD225" s="1290"/>
      <c r="BE225" s="1290"/>
      <c r="BF225" s="1290"/>
      <c r="BG225" s="1290"/>
      <c r="BH225" s="1290"/>
      <c r="BI225" s="1290"/>
      <c r="BJ225" s="1290"/>
      <c r="BK225" s="1290"/>
      <c r="BL225" s="1290"/>
      <c r="BM225" s="1290"/>
      <c r="BN225" s="1290"/>
      <c r="BO225" s="1290"/>
      <c r="BP225" s="1290"/>
      <c r="BQ225" s="1290"/>
      <c r="BR225" s="1290"/>
      <c r="BS225" s="1290"/>
      <c r="BT225" s="1290"/>
      <c r="BU225" s="1290"/>
      <c r="BV225" s="1290"/>
      <c r="BW225" s="1290"/>
      <c r="BX225" s="1291"/>
      <c r="BY225" s="1065"/>
      <c r="BZ225" s="1066"/>
      <c r="CA225" s="1066"/>
      <c r="CB225" s="1292"/>
      <c r="CC225" s="1065"/>
      <c r="CD225" s="1066"/>
      <c r="CE225" s="1066"/>
      <c r="CF225" s="1067"/>
      <c r="CG225" s="762"/>
      <c r="CH225" s="1057"/>
      <c r="CI225" s="1057"/>
      <c r="CJ225" s="1057"/>
      <c r="CK225" s="1057"/>
      <c r="CL225" s="1057"/>
      <c r="CM225" s="1057"/>
      <c r="CN225" s="1057"/>
      <c r="CO225" s="1057"/>
      <c r="CP225" s="1057"/>
      <c r="CQ225" s="1057"/>
      <c r="CR225" s="1057"/>
      <c r="CS225" s="1057"/>
      <c r="CT225" s="1057"/>
      <c r="CU225" s="1057"/>
      <c r="CV225" s="1057"/>
      <c r="CW225" s="1057"/>
      <c r="CX225" s="1057"/>
      <c r="CY225" s="1057"/>
      <c r="CZ225" s="1057"/>
      <c r="DA225" s="1057"/>
      <c r="DB225" s="1057"/>
      <c r="DC225" s="1057"/>
      <c r="DD225" s="1057"/>
      <c r="DE225" s="1057"/>
      <c r="DF225" s="1057"/>
      <c r="DG225" s="1058"/>
      <c r="DH225" s="1059"/>
      <c r="DI225" s="1060"/>
      <c r="DJ225" s="1060"/>
      <c r="DK225" s="1060"/>
      <c r="DL225" s="1061"/>
      <c r="DM225" s="1319">
        <f t="shared" si="15"/>
        <v>0</v>
      </c>
      <c r="DN225" s="1320"/>
      <c r="DO225" s="1320"/>
      <c r="DP225" s="1320"/>
      <c r="DQ225" s="123"/>
      <c r="DR225" s="124" t="s">
        <v>66</v>
      </c>
    </row>
    <row r="226" spans="3:122" ht="12" customHeight="1">
      <c r="C226" s="1169"/>
      <c r="D226" s="1170"/>
      <c r="E226" s="463"/>
      <c r="F226" s="462"/>
      <c r="G226" s="462"/>
      <c r="H226" s="651" t="s">
        <v>67</v>
      </c>
      <c r="I226" s="1321"/>
      <c r="J226" s="1321"/>
      <c r="K226" s="1321"/>
      <c r="L226" s="1321"/>
      <c r="M226" s="1321"/>
      <c r="N226" s="1321"/>
      <c r="O226" s="1321"/>
      <c r="P226" s="1321"/>
      <c r="Q226" s="1321"/>
      <c r="R226" s="1321"/>
      <c r="S226" s="1321"/>
      <c r="T226" s="1321"/>
      <c r="U226" s="462"/>
      <c r="V226" s="462"/>
      <c r="W226" s="462"/>
      <c r="X226" s="462"/>
      <c r="Y226" s="462"/>
      <c r="Z226" s="1322">
        <f>Z224+Z225+'2枚目'!Z173:AF173+'3枚目'!Z173:AF173+'4枚目'!Z173:AF173+'5枚目'!Z173:AF173</f>
        <v>0</v>
      </c>
      <c r="AA226" s="1323"/>
      <c r="AB226" s="1323"/>
      <c r="AC226" s="1323"/>
      <c r="AD226" s="1323"/>
      <c r="AE226" s="1323"/>
      <c r="AF226" s="1323"/>
      <c r="AG226" s="465" t="s">
        <v>251</v>
      </c>
      <c r="AH226" s="465"/>
      <c r="AI226" s="465"/>
      <c r="AJ226" s="465"/>
      <c r="AK226" s="475"/>
      <c r="AL226" s="476"/>
      <c r="AM226" s="476"/>
      <c r="AN226" s="476"/>
      <c r="AO226" s="476"/>
      <c r="AP226" s="476"/>
      <c r="AQ226" s="477"/>
      <c r="AR226" s="1322">
        <f>AR224+AR225+'2枚目'!AR173:AX173+'3枚目'!AR173:AX173+'4枚目'!AR173:AX173+'5枚目'!AR173:AX173</f>
        <v>0</v>
      </c>
      <c r="AS226" s="1323"/>
      <c r="AT226" s="1323"/>
      <c r="AU226" s="1323"/>
      <c r="AV226" s="1323"/>
      <c r="AW226" s="1323"/>
      <c r="AX226" s="1323"/>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9">
        <f t="shared" si="15"/>
        <v>0</v>
      </c>
      <c r="DN226" s="1320"/>
      <c r="DO226" s="1320"/>
      <c r="DP226" s="1320"/>
      <c r="DQ226" s="5"/>
      <c r="DR226" s="484" t="s">
        <v>66</v>
      </c>
    </row>
    <row r="227" spans="3:122" ht="12" customHeight="1">
      <c r="C227" s="1169"/>
      <c r="D227" s="1170"/>
      <c r="E227" s="680" t="s">
        <v>73</v>
      </c>
      <c r="F227" s="1315"/>
      <c r="G227" s="1315"/>
      <c r="H227" s="1316"/>
      <c r="I227" s="1328"/>
      <c r="J227" s="1071"/>
      <c r="K227" s="1071"/>
      <c r="L227" s="1072"/>
      <c r="M227" s="1146"/>
      <c r="N227" s="1088"/>
      <c r="O227" s="1088"/>
      <c r="P227" s="1088"/>
      <c r="Q227" s="1088"/>
      <c r="R227" s="1088"/>
      <c r="S227" s="1306"/>
      <c r="T227" s="1328"/>
      <c r="U227" s="1071"/>
      <c r="V227" s="1071"/>
      <c r="W227" s="1071"/>
      <c r="X227" s="1071"/>
      <c r="Y227" s="1072"/>
      <c r="Z227" s="1307"/>
      <c r="AA227" s="1308"/>
      <c r="AB227" s="1308"/>
      <c r="AC227" s="1308"/>
      <c r="AD227" s="1308"/>
      <c r="AE227" s="1308"/>
      <c r="AF227" s="1308"/>
      <c r="AG227" s="1343" t="s">
        <v>252</v>
      </c>
      <c r="AH227" s="1343"/>
      <c r="AI227" s="1343"/>
      <c r="AJ227" s="1344"/>
      <c r="AK227" s="1334"/>
      <c r="AL227" s="1071"/>
      <c r="AM227" s="1071"/>
      <c r="AN227" s="1071"/>
      <c r="AO227" s="1071"/>
      <c r="AP227" s="1071"/>
      <c r="AQ227" s="1072"/>
      <c r="AR227" s="1307"/>
      <c r="AS227" s="1308"/>
      <c r="AT227" s="1308"/>
      <c r="AU227" s="1308"/>
      <c r="AV227" s="1308"/>
      <c r="AW227" s="1308"/>
      <c r="AX227" s="1308"/>
      <c r="AY227" s="1341" t="s">
        <v>252</v>
      </c>
      <c r="AZ227" s="1342"/>
      <c r="BA227" s="1342"/>
      <c r="BB227" s="1342"/>
      <c r="BC227" s="1311"/>
      <c r="BD227" s="1312"/>
      <c r="BE227" s="1312"/>
      <c r="BF227" s="1312"/>
      <c r="BG227" s="1312"/>
      <c r="BH227" s="1312"/>
      <c r="BI227" s="1312"/>
      <c r="BJ227" s="1312"/>
      <c r="BK227" s="1312"/>
      <c r="BL227" s="1312"/>
      <c r="BM227" s="1312"/>
      <c r="BN227" s="1312"/>
      <c r="BO227" s="1312"/>
      <c r="BP227" s="1312"/>
      <c r="BQ227" s="1312"/>
      <c r="BR227" s="1312"/>
      <c r="BS227" s="1312"/>
      <c r="BT227" s="1312"/>
      <c r="BU227" s="1312"/>
      <c r="BV227" s="1312"/>
      <c r="BW227" s="1312"/>
      <c r="BX227" s="1313"/>
      <c r="BY227" s="1070"/>
      <c r="BZ227" s="1071"/>
      <c r="CA227" s="1071"/>
      <c r="CB227" s="1314"/>
      <c r="CC227" s="1070"/>
      <c r="CD227" s="1071"/>
      <c r="CE227" s="1071"/>
      <c r="CF227" s="1072"/>
      <c r="CG227" s="1146"/>
      <c r="CH227" s="1088"/>
      <c r="CI227" s="1088"/>
      <c r="CJ227" s="1088"/>
      <c r="CK227" s="1088"/>
      <c r="CL227" s="1088"/>
      <c r="CM227" s="1088"/>
      <c r="CN227" s="1088"/>
      <c r="CO227" s="1088"/>
      <c r="CP227" s="1088"/>
      <c r="CQ227" s="1088"/>
      <c r="CR227" s="1088"/>
      <c r="CS227" s="1088"/>
      <c r="CT227" s="1088"/>
      <c r="CU227" s="1088"/>
      <c r="CV227" s="1088"/>
      <c r="CW227" s="1088"/>
      <c r="CX227" s="1088"/>
      <c r="CY227" s="1088"/>
      <c r="CZ227" s="1088"/>
      <c r="DA227" s="1088"/>
      <c r="DB227" s="1088"/>
      <c r="DC227" s="1088"/>
      <c r="DD227" s="1088"/>
      <c r="DE227" s="1088"/>
      <c r="DF227" s="1088"/>
      <c r="DG227" s="1089"/>
      <c r="DH227" s="1094"/>
      <c r="DI227" s="1095"/>
      <c r="DJ227" s="1095"/>
      <c r="DK227" s="1095"/>
      <c r="DL227" s="1096"/>
      <c r="DM227" s="1324">
        <f t="shared" si="15"/>
        <v>0</v>
      </c>
      <c r="DN227" s="1325"/>
      <c r="DO227" s="1325"/>
      <c r="DP227" s="1325"/>
      <c r="DR227" s="127" t="s">
        <v>66</v>
      </c>
    </row>
    <row r="228" spans="3:122" ht="12" customHeight="1">
      <c r="C228" s="1169"/>
      <c r="D228" s="1170"/>
      <c r="E228" s="41"/>
      <c r="F228" s="41"/>
      <c r="G228" s="41"/>
      <c r="H228" s="295"/>
      <c r="I228" s="802"/>
      <c r="J228" s="1066"/>
      <c r="K228" s="1066"/>
      <c r="L228" s="1067"/>
      <c r="M228" s="762"/>
      <c r="N228" s="1057"/>
      <c r="O228" s="1057"/>
      <c r="P228" s="1057"/>
      <c r="Q228" s="1057"/>
      <c r="R228" s="1057"/>
      <c r="S228" s="1303"/>
      <c r="T228" s="802"/>
      <c r="U228" s="1066"/>
      <c r="V228" s="1066"/>
      <c r="W228" s="1066"/>
      <c r="X228" s="1066"/>
      <c r="Y228" s="1067"/>
      <c r="Z228" s="1285"/>
      <c r="AA228" s="1286"/>
      <c r="AB228" s="1286"/>
      <c r="AC228" s="1286"/>
      <c r="AD228" s="1286"/>
      <c r="AE228" s="1286"/>
      <c r="AF228" s="1286"/>
      <c r="AG228" s="816" t="s">
        <v>252</v>
      </c>
      <c r="AH228" s="816"/>
      <c r="AI228" s="816"/>
      <c r="AJ228" s="817"/>
      <c r="AK228" s="1331"/>
      <c r="AL228" s="1066"/>
      <c r="AM228" s="1066"/>
      <c r="AN228" s="1066"/>
      <c r="AO228" s="1066"/>
      <c r="AP228" s="1066"/>
      <c r="AQ228" s="1067"/>
      <c r="AR228" s="1285"/>
      <c r="AS228" s="1286"/>
      <c r="AT228" s="1286"/>
      <c r="AU228" s="1286"/>
      <c r="AV228" s="1286"/>
      <c r="AW228" s="1286"/>
      <c r="AX228" s="1286"/>
      <c r="AY228" s="1339" t="s">
        <v>252</v>
      </c>
      <c r="AZ228" s="1340"/>
      <c r="BA228" s="1340"/>
      <c r="BB228" s="1340"/>
      <c r="BC228" s="1289"/>
      <c r="BD228" s="1290"/>
      <c r="BE228" s="1290"/>
      <c r="BF228" s="1290"/>
      <c r="BG228" s="1290"/>
      <c r="BH228" s="1290"/>
      <c r="BI228" s="1290"/>
      <c r="BJ228" s="1290"/>
      <c r="BK228" s="1290"/>
      <c r="BL228" s="1290"/>
      <c r="BM228" s="1290"/>
      <c r="BN228" s="1290"/>
      <c r="BO228" s="1290"/>
      <c r="BP228" s="1290"/>
      <c r="BQ228" s="1290"/>
      <c r="BR228" s="1290"/>
      <c r="BS228" s="1290"/>
      <c r="BT228" s="1290"/>
      <c r="BU228" s="1290"/>
      <c r="BV228" s="1290"/>
      <c r="BW228" s="1290"/>
      <c r="BX228" s="1291"/>
      <c r="BY228" s="1065"/>
      <c r="BZ228" s="1066"/>
      <c r="CA228" s="1066"/>
      <c r="CB228" s="1292"/>
      <c r="CC228" s="1065"/>
      <c r="CD228" s="1066"/>
      <c r="CE228" s="1066"/>
      <c r="CF228" s="1067"/>
      <c r="CG228" s="762"/>
      <c r="CH228" s="1057"/>
      <c r="CI228" s="1057"/>
      <c r="CJ228" s="1057"/>
      <c r="CK228" s="1057"/>
      <c r="CL228" s="1057"/>
      <c r="CM228" s="1057"/>
      <c r="CN228" s="1057"/>
      <c r="CO228" s="1057"/>
      <c r="CP228" s="1057"/>
      <c r="CQ228" s="1057"/>
      <c r="CR228" s="1057"/>
      <c r="CS228" s="1057"/>
      <c r="CT228" s="1057"/>
      <c r="CU228" s="1057"/>
      <c r="CV228" s="1057"/>
      <c r="CW228" s="1057"/>
      <c r="CX228" s="1057"/>
      <c r="CY228" s="1057"/>
      <c r="CZ228" s="1057"/>
      <c r="DA228" s="1057"/>
      <c r="DB228" s="1057"/>
      <c r="DC228" s="1057"/>
      <c r="DD228" s="1057"/>
      <c r="DE228" s="1057"/>
      <c r="DF228" s="1057"/>
      <c r="DG228" s="1058"/>
      <c r="DH228" s="1059"/>
      <c r="DI228" s="1060"/>
      <c r="DJ228" s="1060"/>
      <c r="DK228" s="1060"/>
      <c r="DL228" s="1061"/>
      <c r="DM228" s="1319">
        <f t="shared" si="15"/>
        <v>0</v>
      </c>
      <c r="DN228" s="1320"/>
      <c r="DO228" s="1320"/>
      <c r="DP228" s="1320"/>
      <c r="DQ228" s="123"/>
      <c r="DR228" s="124" t="s">
        <v>66</v>
      </c>
    </row>
    <row r="229" spans="3:122" ht="12" customHeight="1">
      <c r="C229" s="1169"/>
      <c r="D229" s="1170"/>
      <c r="E229" s="463"/>
      <c r="F229" s="462"/>
      <c r="G229" s="462"/>
      <c r="H229" s="651" t="s">
        <v>67</v>
      </c>
      <c r="I229" s="1321"/>
      <c r="J229" s="1321"/>
      <c r="K229" s="1321"/>
      <c r="L229" s="1321"/>
      <c r="M229" s="1321"/>
      <c r="N229" s="1321"/>
      <c r="O229" s="1321"/>
      <c r="P229" s="1321"/>
      <c r="Q229" s="1321"/>
      <c r="R229" s="1321"/>
      <c r="S229" s="1321"/>
      <c r="T229" s="1321"/>
      <c r="U229" s="462"/>
      <c r="V229" s="462"/>
      <c r="W229" s="462"/>
      <c r="X229" s="462"/>
      <c r="Y229" s="462"/>
      <c r="Z229" s="1322">
        <f>Z227+Z228+'2枚目'!Z176:AF176+'3枚目'!Z176:AF176+'4枚目'!Z176:AF176+'5枚目'!Z176:AF176</f>
        <v>0</v>
      </c>
      <c r="AA229" s="1323"/>
      <c r="AB229" s="1323"/>
      <c r="AC229" s="1323"/>
      <c r="AD229" s="1323"/>
      <c r="AE229" s="1323"/>
      <c r="AF229" s="1323"/>
      <c r="AG229" s="1335" t="s">
        <v>252</v>
      </c>
      <c r="AH229" s="1335"/>
      <c r="AI229" s="1335"/>
      <c r="AJ229" s="1336"/>
      <c r="AK229" s="475"/>
      <c r="AL229" s="476"/>
      <c r="AM229" s="476"/>
      <c r="AN229" s="476"/>
      <c r="AO229" s="476"/>
      <c r="AP229" s="476"/>
      <c r="AQ229" s="477"/>
      <c r="AR229" s="1322">
        <f>AR227+AR228+'2枚目'!AR176:AX176+'3枚目'!AR176:AX176+'4枚目'!AR176:AX176+'5枚目'!AR176:AX176</f>
        <v>0</v>
      </c>
      <c r="AS229" s="1323"/>
      <c r="AT229" s="1323"/>
      <c r="AU229" s="1323"/>
      <c r="AV229" s="1323"/>
      <c r="AW229" s="1323"/>
      <c r="AX229" s="1323"/>
      <c r="AY229" s="1337" t="s">
        <v>252</v>
      </c>
      <c r="AZ229" s="1338"/>
      <c r="BA229" s="1338"/>
      <c r="BB229" s="1338"/>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9">
        <f t="shared" si="15"/>
        <v>0</v>
      </c>
      <c r="DN229" s="1320"/>
      <c r="DO229" s="1320"/>
      <c r="DP229" s="1320"/>
      <c r="DQ229" s="5"/>
      <c r="DR229" s="484" t="s">
        <v>66</v>
      </c>
    </row>
    <row r="230" spans="3:122" ht="12" customHeight="1">
      <c r="C230" s="1169"/>
      <c r="D230" s="1170"/>
      <c r="E230" s="1149" t="s">
        <v>175</v>
      </c>
      <c r="F230" s="1332"/>
      <c r="G230" s="1332"/>
      <c r="H230" s="1333"/>
      <c r="I230" s="1328"/>
      <c r="J230" s="1071"/>
      <c r="K230" s="1071"/>
      <c r="L230" s="1072"/>
      <c r="M230" s="1146"/>
      <c r="N230" s="1088"/>
      <c r="O230" s="1088"/>
      <c r="P230" s="1088"/>
      <c r="Q230" s="1088"/>
      <c r="R230" s="1088"/>
      <c r="S230" s="1306"/>
      <c r="T230" s="1328"/>
      <c r="U230" s="1071"/>
      <c r="V230" s="1071"/>
      <c r="W230" s="1071"/>
      <c r="X230" s="1071"/>
      <c r="Y230" s="1072"/>
      <c r="Z230" s="1307"/>
      <c r="AA230" s="1308"/>
      <c r="AB230" s="1308"/>
      <c r="AC230" s="1308"/>
      <c r="AD230" s="1308"/>
      <c r="AE230" s="1308"/>
      <c r="AF230" s="1308"/>
      <c r="AG230" s="1317" t="s">
        <v>65</v>
      </c>
      <c r="AH230" s="1317"/>
      <c r="AI230" s="1317"/>
      <c r="AJ230" s="1318"/>
      <c r="AK230" s="1334"/>
      <c r="AL230" s="1071"/>
      <c r="AM230" s="1071"/>
      <c r="AN230" s="1071"/>
      <c r="AO230" s="1071"/>
      <c r="AP230" s="1071"/>
      <c r="AQ230" s="1072"/>
      <c r="AR230" s="1307"/>
      <c r="AS230" s="1308"/>
      <c r="AT230" s="1308"/>
      <c r="AU230" s="1308"/>
      <c r="AV230" s="1308"/>
      <c r="AW230" s="1308"/>
      <c r="AX230" s="1308"/>
      <c r="AY230" s="1309" t="s">
        <v>65</v>
      </c>
      <c r="AZ230" s="1310"/>
      <c r="BA230" s="1310"/>
      <c r="BB230" s="1310"/>
      <c r="BC230" s="1311"/>
      <c r="BD230" s="1312"/>
      <c r="BE230" s="1312"/>
      <c r="BF230" s="1312"/>
      <c r="BG230" s="1312"/>
      <c r="BH230" s="1312"/>
      <c r="BI230" s="1312"/>
      <c r="BJ230" s="1312"/>
      <c r="BK230" s="1312"/>
      <c r="BL230" s="1312"/>
      <c r="BM230" s="1312"/>
      <c r="BN230" s="1312"/>
      <c r="BO230" s="1312"/>
      <c r="BP230" s="1312"/>
      <c r="BQ230" s="1312"/>
      <c r="BR230" s="1312"/>
      <c r="BS230" s="1312"/>
      <c r="BT230" s="1312"/>
      <c r="BU230" s="1312"/>
      <c r="BV230" s="1312"/>
      <c r="BW230" s="1312"/>
      <c r="BX230" s="1313"/>
      <c r="BY230" s="1070"/>
      <c r="BZ230" s="1071"/>
      <c r="CA230" s="1071"/>
      <c r="CB230" s="1314"/>
      <c r="CC230" s="1070"/>
      <c r="CD230" s="1071"/>
      <c r="CE230" s="1071"/>
      <c r="CF230" s="1072"/>
      <c r="CG230" s="1146"/>
      <c r="CH230" s="1088"/>
      <c r="CI230" s="1088"/>
      <c r="CJ230" s="1088"/>
      <c r="CK230" s="1088"/>
      <c r="CL230" s="1088"/>
      <c r="CM230" s="1088"/>
      <c r="CN230" s="1088"/>
      <c r="CO230" s="1088"/>
      <c r="CP230" s="1088"/>
      <c r="CQ230" s="1088"/>
      <c r="CR230" s="1088"/>
      <c r="CS230" s="1088"/>
      <c r="CT230" s="1088"/>
      <c r="CU230" s="1088"/>
      <c r="CV230" s="1088"/>
      <c r="CW230" s="1088"/>
      <c r="CX230" s="1088"/>
      <c r="CY230" s="1088"/>
      <c r="CZ230" s="1088"/>
      <c r="DA230" s="1088"/>
      <c r="DB230" s="1088"/>
      <c r="DC230" s="1088"/>
      <c r="DD230" s="1088"/>
      <c r="DE230" s="1088"/>
      <c r="DF230" s="1088"/>
      <c r="DG230" s="1089"/>
      <c r="DH230" s="1094"/>
      <c r="DI230" s="1095"/>
      <c r="DJ230" s="1095"/>
      <c r="DK230" s="1095"/>
      <c r="DL230" s="1096"/>
      <c r="DM230" s="1324">
        <f t="shared" si="15"/>
        <v>0</v>
      </c>
      <c r="DN230" s="1325"/>
      <c r="DO230" s="1325"/>
      <c r="DP230" s="1325"/>
      <c r="DR230" s="127" t="s">
        <v>66</v>
      </c>
    </row>
    <row r="231" spans="3:122" ht="12" customHeight="1">
      <c r="C231" s="1169"/>
      <c r="D231" s="1170"/>
      <c r="E231" s="680" t="s">
        <v>74</v>
      </c>
      <c r="F231" s="631"/>
      <c r="G231" s="631"/>
      <c r="H231" s="676"/>
      <c r="I231" s="802"/>
      <c r="J231" s="1066"/>
      <c r="K231" s="1066"/>
      <c r="L231" s="1067"/>
      <c r="M231" s="762"/>
      <c r="N231" s="1057"/>
      <c r="O231" s="1057"/>
      <c r="P231" s="1057"/>
      <c r="Q231" s="1057"/>
      <c r="R231" s="1057"/>
      <c r="S231" s="1303"/>
      <c r="T231" s="802"/>
      <c r="U231" s="1066"/>
      <c r="V231" s="1066"/>
      <c r="W231" s="1066"/>
      <c r="X231" s="1066"/>
      <c r="Y231" s="1067"/>
      <c r="Z231" s="1285"/>
      <c r="AA231" s="1286"/>
      <c r="AB231" s="1286"/>
      <c r="AC231" s="1286"/>
      <c r="AD231" s="1286"/>
      <c r="AE231" s="1286"/>
      <c r="AF231" s="1286"/>
      <c r="AG231" s="767" t="s">
        <v>65</v>
      </c>
      <c r="AH231" s="767"/>
      <c r="AI231" s="767"/>
      <c r="AJ231" s="768"/>
      <c r="AK231" s="1331"/>
      <c r="AL231" s="1066"/>
      <c r="AM231" s="1066"/>
      <c r="AN231" s="1066"/>
      <c r="AO231" s="1066"/>
      <c r="AP231" s="1066"/>
      <c r="AQ231" s="1067"/>
      <c r="AR231" s="1285"/>
      <c r="AS231" s="1286"/>
      <c r="AT231" s="1286"/>
      <c r="AU231" s="1286"/>
      <c r="AV231" s="1286"/>
      <c r="AW231" s="1286"/>
      <c r="AX231" s="1286"/>
      <c r="AY231" s="1287" t="s">
        <v>65</v>
      </c>
      <c r="AZ231" s="1288"/>
      <c r="BA231" s="1288"/>
      <c r="BB231" s="1288"/>
      <c r="BC231" s="1289"/>
      <c r="BD231" s="1290"/>
      <c r="BE231" s="1290"/>
      <c r="BF231" s="1290"/>
      <c r="BG231" s="1290"/>
      <c r="BH231" s="1290"/>
      <c r="BI231" s="1290"/>
      <c r="BJ231" s="1290"/>
      <c r="BK231" s="1290"/>
      <c r="BL231" s="1290"/>
      <c r="BM231" s="1290"/>
      <c r="BN231" s="1290"/>
      <c r="BO231" s="1290"/>
      <c r="BP231" s="1290"/>
      <c r="BQ231" s="1290"/>
      <c r="BR231" s="1290"/>
      <c r="BS231" s="1290"/>
      <c r="BT231" s="1290"/>
      <c r="BU231" s="1290"/>
      <c r="BV231" s="1290"/>
      <c r="BW231" s="1290"/>
      <c r="BX231" s="1291"/>
      <c r="BY231" s="1065"/>
      <c r="BZ231" s="1066"/>
      <c r="CA231" s="1066"/>
      <c r="CB231" s="1292"/>
      <c r="CC231" s="1065"/>
      <c r="CD231" s="1066"/>
      <c r="CE231" s="1066"/>
      <c r="CF231" s="1067"/>
      <c r="CG231" s="762"/>
      <c r="CH231" s="1057"/>
      <c r="CI231" s="1057"/>
      <c r="CJ231" s="1057"/>
      <c r="CK231" s="1057"/>
      <c r="CL231" s="1057"/>
      <c r="CM231" s="1057"/>
      <c r="CN231" s="1057"/>
      <c r="CO231" s="1057"/>
      <c r="CP231" s="1057"/>
      <c r="CQ231" s="1057"/>
      <c r="CR231" s="1057"/>
      <c r="CS231" s="1057"/>
      <c r="CT231" s="1057"/>
      <c r="CU231" s="1057"/>
      <c r="CV231" s="1057"/>
      <c r="CW231" s="1057"/>
      <c r="CX231" s="1057"/>
      <c r="CY231" s="1057"/>
      <c r="CZ231" s="1057"/>
      <c r="DA231" s="1057"/>
      <c r="DB231" s="1057"/>
      <c r="DC231" s="1057"/>
      <c r="DD231" s="1057"/>
      <c r="DE231" s="1057"/>
      <c r="DF231" s="1057"/>
      <c r="DG231" s="1058"/>
      <c r="DH231" s="1059"/>
      <c r="DI231" s="1060"/>
      <c r="DJ231" s="1060"/>
      <c r="DK231" s="1060"/>
      <c r="DL231" s="1061"/>
      <c r="DM231" s="1319">
        <f t="shared" si="15"/>
        <v>0</v>
      </c>
      <c r="DN231" s="1320"/>
      <c r="DO231" s="1320"/>
      <c r="DP231" s="1320"/>
      <c r="DQ231" s="123"/>
      <c r="DR231" s="124" t="s">
        <v>66</v>
      </c>
    </row>
    <row r="232" spans="3:122" ht="12" customHeight="1">
      <c r="C232" s="1169"/>
      <c r="D232" s="1170"/>
      <c r="E232" s="463"/>
      <c r="F232" s="462"/>
      <c r="G232" s="462"/>
      <c r="H232" s="651" t="s">
        <v>67</v>
      </c>
      <c r="I232" s="1321"/>
      <c r="J232" s="1321"/>
      <c r="K232" s="1321"/>
      <c r="L232" s="1321"/>
      <c r="M232" s="1321"/>
      <c r="N232" s="1321"/>
      <c r="O232" s="1321"/>
      <c r="P232" s="1321"/>
      <c r="Q232" s="1321"/>
      <c r="R232" s="1321"/>
      <c r="S232" s="1321"/>
      <c r="T232" s="1321"/>
      <c r="U232" s="462"/>
      <c r="V232" s="462"/>
      <c r="W232" s="462"/>
      <c r="X232" s="462"/>
      <c r="Y232" s="462"/>
      <c r="Z232" s="1322">
        <f>Z230+Z231+'2枚目'!Z179:AF179+'3枚目'!Z179:AF179+'4枚目'!Z179:AF179+'5枚目'!Z179:AF179</f>
        <v>0</v>
      </c>
      <c r="AA232" s="1323"/>
      <c r="AB232" s="1323"/>
      <c r="AC232" s="1323"/>
      <c r="AD232" s="1323"/>
      <c r="AE232" s="1323"/>
      <c r="AF232" s="1323"/>
      <c r="AG232" s="1329" t="s">
        <v>65</v>
      </c>
      <c r="AH232" s="1329"/>
      <c r="AI232" s="1329"/>
      <c r="AJ232" s="1330"/>
      <c r="AK232" s="475"/>
      <c r="AL232" s="476"/>
      <c r="AM232" s="476"/>
      <c r="AN232" s="476"/>
      <c r="AO232" s="476"/>
      <c r="AP232" s="476"/>
      <c r="AQ232" s="477"/>
      <c r="AR232" s="1322">
        <f>AR230+AR231+'2枚目'!AR179:AX179+'3枚目'!AR179:AX179+'4枚目'!AR179:AX179+'5枚目'!AR179:AX179</f>
        <v>0</v>
      </c>
      <c r="AS232" s="1323"/>
      <c r="AT232" s="1323"/>
      <c r="AU232" s="1323"/>
      <c r="AV232" s="1323"/>
      <c r="AW232" s="1323"/>
      <c r="AX232" s="1323"/>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9">
        <f t="shared" si="15"/>
        <v>0</v>
      </c>
      <c r="DN232" s="1320"/>
      <c r="DO232" s="1320"/>
      <c r="DP232" s="1320"/>
      <c r="DQ232" s="5"/>
      <c r="DR232" s="484" t="s">
        <v>66</v>
      </c>
    </row>
    <row r="233" spans="3:122" ht="12" customHeight="1">
      <c r="C233" s="1169"/>
      <c r="D233" s="1170"/>
      <c r="E233" s="1149" t="s">
        <v>176</v>
      </c>
      <c r="F233" s="1326"/>
      <c r="G233" s="1326"/>
      <c r="H233" s="1327"/>
      <c r="I233" s="1328"/>
      <c r="J233" s="1071"/>
      <c r="K233" s="1071"/>
      <c r="L233" s="1072"/>
      <c r="M233" s="1146"/>
      <c r="N233" s="1088"/>
      <c r="O233" s="1088"/>
      <c r="P233" s="1088"/>
      <c r="Q233" s="1088"/>
      <c r="R233" s="1088"/>
      <c r="S233" s="1306"/>
      <c r="T233" s="1328"/>
      <c r="U233" s="1071"/>
      <c r="V233" s="1071"/>
      <c r="W233" s="1071"/>
      <c r="X233" s="1071"/>
      <c r="Y233" s="1072"/>
      <c r="Z233" s="1307"/>
      <c r="AA233" s="1308"/>
      <c r="AB233" s="1308"/>
      <c r="AC233" s="1308"/>
      <c r="AD233" s="1308"/>
      <c r="AE233" s="1308"/>
      <c r="AF233" s="1308"/>
      <c r="AG233" s="1317" t="s">
        <v>65</v>
      </c>
      <c r="AH233" s="1317"/>
      <c r="AI233" s="1317"/>
      <c r="AJ233" s="1318"/>
      <c r="AK233" s="486"/>
      <c r="AL233" s="268"/>
      <c r="AM233" s="268"/>
      <c r="AN233" s="268"/>
      <c r="AO233" s="268"/>
      <c r="AP233" s="268"/>
      <c r="AQ233" s="268"/>
      <c r="AR233" s="1307"/>
      <c r="AS233" s="1308"/>
      <c r="AT233" s="1308"/>
      <c r="AU233" s="1308"/>
      <c r="AV233" s="1308"/>
      <c r="AW233" s="1308"/>
      <c r="AX233" s="1308"/>
      <c r="AY233" s="1309" t="s">
        <v>65</v>
      </c>
      <c r="AZ233" s="1310"/>
      <c r="BA233" s="1310"/>
      <c r="BB233" s="1310"/>
      <c r="BC233" s="1311"/>
      <c r="BD233" s="1312"/>
      <c r="BE233" s="1312"/>
      <c r="BF233" s="1312"/>
      <c r="BG233" s="1312"/>
      <c r="BH233" s="1312"/>
      <c r="BI233" s="1312"/>
      <c r="BJ233" s="1312"/>
      <c r="BK233" s="1312"/>
      <c r="BL233" s="1312"/>
      <c r="BM233" s="1312"/>
      <c r="BN233" s="1312"/>
      <c r="BO233" s="1312"/>
      <c r="BP233" s="1312"/>
      <c r="BQ233" s="1312"/>
      <c r="BR233" s="1312"/>
      <c r="BS233" s="1312"/>
      <c r="BT233" s="1312"/>
      <c r="BU233" s="1312"/>
      <c r="BV233" s="1312"/>
      <c r="BW233" s="1312"/>
      <c r="BX233" s="1313"/>
      <c r="BY233" s="1070"/>
      <c r="BZ233" s="1071"/>
      <c r="CA233" s="1071"/>
      <c r="CB233" s="1314"/>
      <c r="CC233" s="1070"/>
      <c r="CD233" s="1071"/>
      <c r="CE233" s="1071"/>
      <c r="CF233" s="1072"/>
      <c r="CG233" s="1146"/>
      <c r="CH233" s="1088"/>
      <c r="CI233" s="1088"/>
      <c r="CJ233" s="1088"/>
      <c r="CK233" s="1088"/>
      <c r="CL233" s="1088"/>
      <c r="CM233" s="1088"/>
      <c r="CN233" s="1088"/>
      <c r="CO233" s="1088"/>
      <c r="CP233" s="1088"/>
      <c r="CQ233" s="1088"/>
      <c r="CR233" s="1088"/>
      <c r="CS233" s="1088"/>
      <c r="CT233" s="1088"/>
      <c r="CU233" s="1088"/>
      <c r="CV233" s="1088"/>
      <c r="CW233" s="1088"/>
      <c r="CX233" s="1088"/>
      <c r="CY233" s="1088"/>
      <c r="CZ233" s="1088"/>
      <c r="DA233" s="1088"/>
      <c r="DB233" s="1088"/>
      <c r="DC233" s="1088"/>
      <c r="DD233" s="1088"/>
      <c r="DE233" s="1088"/>
      <c r="DF233" s="1088"/>
      <c r="DG233" s="1089"/>
      <c r="DH233" s="1094"/>
      <c r="DI233" s="1095"/>
      <c r="DJ233" s="1095"/>
      <c r="DK233" s="1095"/>
      <c r="DL233" s="1096"/>
      <c r="DM233" s="1324">
        <f t="shared" si="15"/>
        <v>0</v>
      </c>
      <c r="DN233" s="1325"/>
      <c r="DO233" s="1325"/>
      <c r="DP233" s="1325"/>
      <c r="DR233" s="127" t="s">
        <v>66</v>
      </c>
    </row>
    <row r="234" spans="3:122" ht="12" customHeight="1">
      <c r="C234" s="1169"/>
      <c r="D234" s="1170"/>
      <c r="E234" s="41"/>
      <c r="F234" s="41"/>
      <c r="G234" s="41"/>
      <c r="H234" s="295"/>
      <c r="I234" s="802"/>
      <c r="J234" s="1066"/>
      <c r="K234" s="1066"/>
      <c r="L234" s="1067"/>
      <c r="M234" s="762"/>
      <c r="N234" s="1057"/>
      <c r="O234" s="1057"/>
      <c r="P234" s="1057"/>
      <c r="Q234" s="1057"/>
      <c r="R234" s="1057"/>
      <c r="S234" s="1303"/>
      <c r="T234" s="802"/>
      <c r="U234" s="1066"/>
      <c r="V234" s="1066"/>
      <c r="W234" s="1066"/>
      <c r="X234" s="1066"/>
      <c r="Y234" s="1067"/>
      <c r="Z234" s="1285"/>
      <c r="AA234" s="1286"/>
      <c r="AB234" s="1286"/>
      <c r="AC234" s="1286"/>
      <c r="AD234" s="1286"/>
      <c r="AE234" s="1286"/>
      <c r="AF234" s="1286"/>
      <c r="AG234" s="767" t="s">
        <v>65</v>
      </c>
      <c r="AH234" s="767"/>
      <c r="AI234" s="767"/>
      <c r="AJ234" s="768"/>
      <c r="AK234" s="269"/>
      <c r="AL234" s="270"/>
      <c r="AM234" s="270"/>
      <c r="AN234" s="270"/>
      <c r="AO234" s="270"/>
      <c r="AP234" s="270"/>
      <c r="AQ234" s="271"/>
      <c r="AR234" s="1285"/>
      <c r="AS234" s="1286"/>
      <c r="AT234" s="1286"/>
      <c r="AU234" s="1286"/>
      <c r="AV234" s="1286"/>
      <c r="AW234" s="1286"/>
      <c r="AX234" s="1286"/>
      <c r="AY234" s="1287" t="s">
        <v>65</v>
      </c>
      <c r="AZ234" s="1288"/>
      <c r="BA234" s="1288"/>
      <c r="BB234" s="1288"/>
      <c r="BC234" s="1289"/>
      <c r="BD234" s="1290"/>
      <c r="BE234" s="1290"/>
      <c r="BF234" s="1290"/>
      <c r="BG234" s="1290"/>
      <c r="BH234" s="1290"/>
      <c r="BI234" s="1290"/>
      <c r="BJ234" s="1290"/>
      <c r="BK234" s="1290"/>
      <c r="BL234" s="1290"/>
      <c r="BM234" s="1290"/>
      <c r="BN234" s="1290"/>
      <c r="BO234" s="1290"/>
      <c r="BP234" s="1290"/>
      <c r="BQ234" s="1290"/>
      <c r="BR234" s="1290"/>
      <c r="BS234" s="1290"/>
      <c r="BT234" s="1290"/>
      <c r="BU234" s="1290"/>
      <c r="BV234" s="1290"/>
      <c r="BW234" s="1290"/>
      <c r="BX234" s="1291"/>
      <c r="BY234" s="1065"/>
      <c r="BZ234" s="1066"/>
      <c r="CA234" s="1066"/>
      <c r="CB234" s="1292"/>
      <c r="CC234" s="1065"/>
      <c r="CD234" s="1066"/>
      <c r="CE234" s="1066"/>
      <c r="CF234" s="1067"/>
      <c r="CG234" s="762"/>
      <c r="CH234" s="1057"/>
      <c r="CI234" s="1057"/>
      <c r="CJ234" s="1057"/>
      <c r="CK234" s="1057"/>
      <c r="CL234" s="1057"/>
      <c r="CM234" s="1057"/>
      <c r="CN234" s="1057"/>
      <c r="CO234" s="1057"/>
      <c r="CP234" s="1057"/>
      <c r="CQ234" s="1057"/>
      <c r="CR234" s="1057"/>
      <c r="CS234" s="1057"/>
      <c r="CT234" s="1057"/>
      <c r="CU234" s="1057"/>
      <c r="CV234" s="1057"/>
      <c r="CW234" s="1057"/>
      <c r="CX234" s="1057"/>
      <c r="CY234" s="1057"/>
      <c r="CZ234" s="1057"/>
      <c r="DA234" s="1057"/>
      <c r="DB234" s="1057"/>
      <c r="DC234" s="1057"/>
      <c r="DD234" s="1057"/>
      <c r="DE234" s="1057"/>
      <c r="DF234" s="1057"/>
      <c r="DG234" s="1058"/>
      <c r="DH234" s="1059"/>
      <c r="DI234" s="1060"/>
      <c r="DJ234" s="1060"/>
      <c r="DK234" s="1060"/>
      <c r="DL234" s="1061"/>
      <c r="DM234" s="1319">
        <f t="shared" si="15"/>
        <v>0</v>
      </c>
      <c r="DN234" s="1320"/>
      <c r="DO234" s="1320"/>
      <c r="DP234" s="1320"/>
      <c r="DQ234" s="123"/>
      <c r="DR234" s="124" t="s">
        <v>66</v>
      </c>
    </row>
    <row r="235" spans="3:122" ht="12" customHeight="1">
      <c r="C235" s="1169"/>
      <c r="D235" s="1170"/>
      <c r="E235" s="463"/>
      <c r="F235" s="462"/>
      <c r="G235" s="462"/>
      <c r="H235" s="651" t="s">
        <v>67</v>
      </c>
      <c r="I235" s="1321"/>
      <c r="J235" s="1321"/>
      <c r="K235" s="1321"/>
      <c r="L235" s="1321"/>
      <c r="M235" s="1321"/>
      <c r="N235" s="1321"/>
      <c r="O235" s="1321"/>
      <c r="P235" s="1321"/>
      <c r="Q235" s="1321"/>
      <c r="R235" s="1321"/>
      <c r="S235" s="1321"/>
      <c r="T235" s="1321"/>
      <c r="U235" s="462"/>
      <c r="V235" s="462"/>
      <c r="W235" s="462"/>
      <c r="X235" s="462"/>
      <c r="Y235" s="462"/>
      <c r="Z235" s="1322">
        <f xml:space="preserve"> Z233+Z234+'2枚目'!Z182:AF182+'3枚目'!Z182:AF182+'4枚目'!Z182:AF182+'5枚目'!Z182:AF182</f>
        <v>0</v>
      </c>
      <c r="AA235" s="1323"/>
      <c r="AB235" s="1323"/>
      <c r="AC235" s="1323"/>
      <c r="AD235" s="1323"/>
      <c r="AE235" s="1323"/>
      <c r="AF235" s="1323"/>
      <c r="AG235" s="5" t="s">
        <v>65</v>
      </c>
      <c r="AH235" s="10"/>
      <c r="AI235" s="10"/>
      <c r="AJ235" s="10"/>
      <c r="AK235" s="475"/>
      <c r="AL235" s="476"/>
      <c r="AM235" s="476"/>
      <c r="AN235" s="476"/>
      <c r="AO235" s="476"/>
      <c r="AP235" s="476"/>
      <c r="AQ235" s="477"/>
      <c r="AR235" s="1322">
        <f>AR233+AR234+'2枚目'!AR182:AX182+'3枚目'!AR182:AX182+'4枚目'!AR182:AX182+'5枚目'!AR182:AX182</f>
        <v>0</v>
      </c>
      <c r="AS235" s="1323"/>
      <c r="AT235" s="1323"/>
      <c r="AU235" s="1323"/>
      <c r="AV235" s="1323"/>
      <c r="AW235" s="1323"/>
      <c r="AX235" s="1323"/>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9">
        <f t="shared" si="15"/>
        <v>0</v>
      </c>
      <c r="DN235" s="1320"/>
      <c r="DO235" s="1320"/>
      <c r="DP235" s="1320"/>
      <c r="DQ235" s="5"/>
      <c r="DR235" s="484" t="s">
        <v>66</v>
      </c>
    </row>
    <row r="236" spans="3:122" ht="12" customHeight="1">
      <c r="C236" s="1169"/>
      <c r="D236" s="1170"/>
      <c r="E236" s="680" t="s">
        <v>253</v>
      </c>
      <c r="F236" s="1315"/>
      <c r="G236" s="1315"/>
      <c r="H236" s="1316"/>
      <c r="I236" s="1146"/>
      <c r="J236" s="1088"/>
      <c r="K236" s="1088"/>
      <c r="L236" s="1306"/>
      <c r="M236" s="1146"/>
      <c r="N236" s="1088"/>
      <c r="O236" s="1088"/>
      <c r="P236" s="1088"/>
      <c r="Q236" s="1088"/>
      <c r="R236" s="1088"/>
      <c r="S236" s="1306"/>
      <c r="T236" s="1146"/>
      <c r="U236" s="1088"/>
      <c r="V236" s="1088"/>
      <c r="W236" s="1088"/>
      <c r="X236" s="1088"/>
      <c r="Y236" s="1306"/>
      <c r="Z236" s="1307"/>
      <c r="AA236" s="1308"/>
      <c r="AB236" s="1308"/>
      <c r="AC236" s="1308"/>
      <c r="AD236" s="1308"/>
      <c r="AE236" s="1308"/>
      <c r="AF236" s="1308"/>
      <c r="AG236" s="1317" t="s">
        <v>65</v>
      </c>
      <c r="AH236" s="1317"/>
      <c r="AI236" s="1317"/>
      <c r="AJ236" s="1318"/>
      <c r="AK236" s="1305"/>
      <c r="AL236" s="1088"/>
      <c r="AM236" s="1088"/>
      <c r="AN236" s="1088"/>
      <c r="AO236" s="1088"/>
      <c r="AP236" s="1088"/>
      <c r="AQ236" s="1306"/>
      <c r="AR236" s="1307"/>
      <c r="AS236" s="1308"/>
      <c r="AT236" s="1308"/>
      <c r="AU236" s="1308"/>
      <c r="AV236" s="1308"/>
      <c r="AW236" s="1308"/>
      <c r="AX236" s="1308"/>
      <c r="AY236" s="1309" t="s">
        <v>65</v>
      </c>
      <c r="AZ236" s="1310"/>
      <c r="BA236" s="1310"/>
      <c r="BB236" s="1310"/>
      <c r="BC236" s="1311"/>
      <c r="BD236" s="1312"/>
      <c r="BE236" s="1312"/>
      <c r="BF236" s="1312"/>
      <c r="BG236" s="1312"/>
      <c r="BH236" s="1312"/>
      <c r="BI236" s="1312"/>
      <c r="BJ236" s="1312"/>
      <c r="BK236" s="1312"/>
      <c r="BL236" s="1312"/>
      <c r="BM236" s="1312"/>
      <c r="BN236" s="1312"/>
      <c r="BO236" s="1312"/>
      <c r="BP236" s="1312"/>
      <c r="BQ236" s="1312"/>
      <c r="BR236" s="1312"/>
      <c r="BS236" s="1312"/>
      <c r="BT236" s="1312"/>
      <c r="BU236" s="1312"/>
      <c r="BV236" s="1312"/>
      <c r="BW236" s="1312"/>
      <c r="BX236" s="1313"/>
      <c r="BY236" s="1070"/>
      <c r="BZ236" s="1071"/>
      <c r="CA236" s="1071"/>
      <c r="CB236" s="1314"/>
      <c r="CC236" s="1070"/>
      <c r="CD236" s="1071"/>
      <c r="CE236" s="1071"/>
      <c r="CF236" s="1072"/>
      <c r="CG236" s="1146"/>
      <c r="CH236" s="1088"/>
      <c r="CI236" s="1088"/>
      <c r="CJ236" s="1088"/>
      <c r="CK236" s="1088"/>
      <c r="CL236" s="1088"/>
      <c r="CM236" s="1088"/>
      <c r="CN236" s="1088"/>
      <c r="CO236" s="1088"/>
      <c r="CP236" s="1088"/>
      <c r="CQ236" s="1088"/>
      <c r="CR236" s="1088"/>
      <c r="CS236" s="1088"/>
      <c r="CT236" s="1088"/>
      <c r="CU236" s="1088"/>
      <c r="CV236" s="1088"/>
      <c r="CW236" s="1088"/>
      <c r="CX236" s="1088"/>
      <c r="CY236" s="1088"/>
      <c r="CZ236" s="1088"/>
      <c r="DA236" s="1088"/>
      <c r="DB236" s="1088"/>
      <c r="DC236" s="1088"/>
      <c r="DD236" s="1088"/>
      <c r="DE236" s="1088"/>
      <c r="DF236" s="1088"/>
      <c r="DG236" s="1089"/>
      <c r="DH236" s="1094"/>
      <c r="DI236" s="1095"/>
      <c r="DJ236" s="1095"/>
      <c r="DK236" s="1095"/>
      <c r="DL236" s="1096"/>
      <c r="DM236" s="1299">
        <f>IFERROR(AR236*100/Z236,0)</f>
        <v>0</v>
      </c>
      <c r="DN236" s="1300"/>
      <c r="DO236" s="1300"/>
      <c r="DP236" s="1300"/>
      <c r="DR236" s="127" t="s">
        <v>66</v>
      </c>
    </row>
    <row r="237" spans="3:122" ht="12" customHeight="1">
      <c r="C237" s="1169"/>
      <c r="D237" s="1170"/>
      <c r="E237" s="1149" t="s">
        <v>177</v>
      </c>
      <c r="F237" s="1301"/>
      <c r="G237" s="1301"/>
      <c r="H237" s="1302"/>
      <c r="I237" s="762"/>
      <c r="J237" s="1057"/>
      <c r="K237" s="1057"/>
      <c r="L237" s="1303"/>
      <c r="M237" s="762"/>
      <c r="N237" s="1057"/>
      <c r="O237" s="1057"/>
      <c r="P237" s="1057"/>
      <c r="Q237" s="1057"/>
      <c r="R237" s="1057"/>
      <c r="S237" s="1303"/>
      <c r="T237" s="762"/>
      <c r="U237" s="1057"/>
      <c r="V237" s="1057"/>
      <c r="W237" s="1057"/>
      <c r="X237" s="1057"/>
      <c r="Y237" s="1303"/>
      <c r="Z237" s="1285"/>
      <c r="AA237" s="1286"/>
      <c r="AB237" s="1286"/>
      <c r="AC237" s="1286"/>
      <c r="AD237" s="1286"/>
      <c r="AE237" s="1286"/>
      <c r="AF237" s="1286"/>
      <c r="AG237" s="767" t="s">
        <v>65</v>
      </c>
      <c r="AH237" s="767"/>
      <c r="AI237" s="767"/>
      <c r="AJ237" s="768"/>
      <c r="AK237" s="1304"/>
      <c r="AL237" s="1057"/>
      <c r="AM237" s="1057"/>
      <c r="AN237" s="1057"/>
      <c r="AO237" s="1057"/>
      <c r="AP237" s="1057"/>
      <c r="AQ237" s="1303"/>
      <c r="AR237" s="1285"/>
      <c r="AS237" s="1286"/>
      <c r="AT237" s="1286"/>
      <c r="AU237" s="1286"/>
      <c r="AV237" s="1286"/>
      <c r="AW237" s="1286"/>
      <c r="AX237" s="1286"/>
      <c r="AY237" s="1287" t="s">
        <v>65</v>
      </c>
      <c r="AZ237" s="1288"/>
      <c r="BA237" s="1288"/>
      <c r="BB237" s="1288"/>
      <c r="BC237" s="1289"/>
      <c r="BD237" s="1290"/>
      <c r="BE237" s="1290"/>
      <c r="BF237" s="1290"/>
      <c r="BG237" s="1290"/>
      <c r="BH237" s="1290"/>
      <c r="BI237" s="1290"/>
      <c r="BJ237" s="1290"/>
      <c r="BK237" s="1290"/>
      <c r="BL237" s="1290"/>
      <c r="BM237" s="1290"/>
      <c r="BN237" s="1290"/>
      <c r="BO237" s="1290"/>
      <c r="BP237" s="1290"/>
      <c r="BQ237" s="1290"/>
      <c r="BR237" s="1290"/>
      <c r="BS237" s="1290"/>
      <c r="BT237" s="1290"/>
      <c r="BU237" s="1290"/>
      <c r="BV237" s="1290"/>
      <c r="BW237" s="1290"/>
      <c r="BX237" s="1291"/>
      <c r="BY237" s="1065"/>
      <c r="BZ237" s="1066"/>
      <c r="CA237" s="1066"/>
      <c r="CB237" s="1292"/>
      <c r="CC237" s="1065"/>
      <c r="CD237" s="1066"/>
      <c r="CE237" s="1066"/>
      <c r="CF237" s="1067"/>
      <c r="CG237" s="762"/>
      <c r="CH237" s="1057"/>
      <c r="CI237" s="1057"/>
      <c r="CJ237" s="1057"/>
      <c r="CK237" s="1057"/>
      <c r="CL237" s="1057"/>
      <c r="CM237" s="1057"/>
      <c r="CN237" s="1057"/>
      <c r="CO237" s="1057"/>
      <c r="CP237" s="1057"/>
      <c r="CQ237" s="1057"/>
      <c r="CR237" s="1057"/>
      <c r="CS237" s="1057"/>
      <c r="CT237" s="1057"/>
      <c r="CU237" s="1057"/>
      <c r="CV237" s="1057"/>
      <c r="CW237" s="1057"/>
      <c r="CX237" s="1057"/>
      <c r="CY237" s="1057"/>
      <c r="CZ237" s="1057"/>
      <c r="DA237" s="1057"/>
      <c r="DB237" s="1057"/>
      <c r="DC237" s="1057"/>
      <c r="DD237" s="1057"/>
      <c r="DE237" s="1057"/>
      <c r="DF237" s="1057"/>
      <c r="DG237" s="1058"/>
      <c r="DH237" s="1059"/>
      <c r="DI237" s="1060"/>
      <c r="DJ237" s="1060"/>
      <c r="DK237" s="1060"/>
      <c r="DL237" s="1061"/>
      <c r="DM237" s="1278">
        <f>IFERROR(AR237*100/Z237,0)</f>
        <v>0</v>
      </c>
      <c r="DN237" s="1279"/>
      <c r="DO237" s="1279"/>
      <c r="DP237" s="1279"/>
      <c r="DQ237" s="123"/>
      <c r="DR237" s="124" t="s">
        <v>66</v>
      </c>
    </row>
    <row r="238" spans="3:122" ht="12" customHeight="1" thickBot="1">
      <c r="C238" s="1295"/>
      <c r="D238" s="1296"/>
      <c r="E238" s="128"/>
      <c r="F238" s="128"/>
      <c r="G238" s="128"/>
      <c r="H238" s="128"/>
      <c r="I238" s="1280" t="s">
        <v>67</v>
      </c>
      <c r="J238" s="1280"/>
      <c r="K238" s="1280"/>
      <c r="L238" s="1280"/>
      <c r="M238" s="1280"/>
      <c r="N238" s="1280"/>
      <c r="O238" s="1280"/>
      <c r="P238" s="1280"/>
      <c r="Q238" s="1280"/>
      <c r="R238" s="1280"/>
      <c r="S238" s="1280"/>
      <c r="T238" s="129"/>
      <c r="U238" s="260"/>
      <c r="V238" s="260"/>
      <c r="W238" s="260"/>
      <c r="X238" s="260"/>
      <c r="Y238" s="260"/>
      <c r="Z238" s="1281">
        <f>Z236+Z237+'2枚目'!Z185:AF185+'3枚目'!Z185:AF185+'4枚目'!Z185:AF185+'5枚目'!Z185:AF185</f>
        <v>0</v>
      </c>
      <c r="AA238" s="1282"/>
      <c r="AB238" s="1282"/>
      <c r="AC238" s="1282"/>
      <c r="AD238" s="1282"/>
      <c r="AE238" s="1282"/>
      <c r="AF238" s="1282"/>
      <c r="AG238" s="90" t="s">
        <v>65</v>
      </c>
      <c r="AH238" s="90"/>
      <c r="AI238" s="90"/>
      <c r="AJ238" s="90"/>
      <c r="AK238" s="130"/>
      <c r="AL238" s="131"/>
      <c r="AM238" s="131"/>
      <c r="AN238" s="131"/>
      <c r="AO238" s="131"/>
      <c r="AP238" s="131"/>
      <c r="AQ238" s="132"/>
      <c r="AR238" s="1281">
        <f>AR236+AR237+'2枚目'!AR185:AX185+'3枚目'!AR185:AX185+'4枚目'!AR185:AX185+'5枚目'!AR185:AX185</f>
        <v>0</v>
      </c>
      <c r="AS238" s="1282"/>
      <c r="AT238" s="1282"/>
      <c r="AU238" s="1282"/>
      <c r="AV238" s="1282"/>
      <c r="AW238" s="1282"/>
      <c r="AX238" s="1282"/>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83">
        <f>IFERROR(AR238*100/Z238,0)</f>
        <v>0</v>
      </c>
      <c r="DN238" s="1284"/>
      <c r="DO238" s="1284"/>
      <c r="DP238" s="1284"/>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13614</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13615</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58" t="s">
        <v>121</v>
      </c>
      <c r="DE275" s="1259"/>
      <c r="DF275" s="1259"/>
      <c r="DG275" s="1259"/>
      <c r="DH275" s="1259"/>
      <c r="DI275" s="1259"/>
      <c r="DJ275" s="1259"/>
      <c r="DK275" s="1259"/>
      <c r="DL275" s="1259"/>
      <c r="DM275" s="1260"/>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61"/>
      <c r="DE276" s="1262"/>
      <c r="DF276" s="1262"/>
      <c r="DG276" s="1262"/>
      <c r="DH276" s="1262"/>
      <c r="DI276" s="1262"/>
      <c r="DJ276" s="1262"/>
      <c r="DK276" s="1262"/>
      <c r="DL276" s="1262"/>
      <c r="DM276" s="1263"/>
    </row>
    <row r="277" spans="3:124" ht="18" thickTop="1">
      <c r="C277" s="46"/>
      <c r="AR277" s="41"/>
      <c r="AS277" s="41"/>
      <c r="AT277" s="41"/>
      <c r="AU277" s="41"/>
      <c r="AV277" s="41"/>
      <c r="AW277" s="41"/>
      <c r="AX277" s="41"/>
      <c r="AY277" s="41"/>
      <c r="AZ277" s="41"/>
    </row>
    <row r="278" spans="3:124" ht="17.25">
      <c r="C278" s="46" t="s">
        <v>13613</v>
      </c>
      <c r="BG278" s="750"/>
      <c r="BH278" s="1264"/>
      <c r="BI278" s="1264"/>
      <c r="BJ278" s="1264"/>
      <c r="BK278" s="1264"/>
      <c r="BL278" s="1264"/>
      <c r="BM278" s="1264"/>
      <c r="BN278" s="1264"/>
      <c r="BO278" s="1264"/>
      <c r="BP278" s="1264"/>
      <c r="BQ278" s="1264"/>
      <c r="BR278" s="1264"/>
      <c r="BS278" s="1264"/>
      <c r="BT278" s="1264"/>
      <c r="BU278" s="1264"/>
      <c r="BV278" s="1264"/>
      <c r="BW278" s="1264"/>
      <c r="BX278" s="1264"/>
      <c r="BY278" s="1264"/>
    </row>
    <row r="279" spans="3:124" ht="8.1" customHeight="1">
      <c r="BG279" s="1264"/>
      <c r="BH279" s="1264"/>
      <c r="BI279" s="1264"/>
      <c r="BJ279" s="1264"/>
      <c r="BK279" s="1264"/>
      <c r="BL279" s="1264"/>
      <c r="BM279" s="1264"/>
      <c r="BN279" s="1264"/>
      <c r="BO279" s="1264"/>
      <c r="BP279" s="1264"/>
      <c r="BQ279" s="1264"/>
      <c r="BR279" s="1264"/>
      <c r="BS279" s="1264"/>
      <c r="BT279" s="1264"/>
      <c r="BU279" s="1264"/>
      <c r="BV279" s="1264"/>
      <c r="BW279" s="1264"/>
      <c r="BX279" s="1264"/>
      <c r="BY279" s="1264"/>
    </row>
    <row r="280" spans="3:124" ht="8.1" customHeight="1" thickBot="1">
      <c r="BG280" s="1265"/>
      <c r="BH280" s="1265"/>
      <c r="BI280" s="1265"/>
      <c r="BJ280" s="1265"/>
      <c r="BK280" s="1265"/>
      <c r="BL280" s="1265"/>
      <c r="BM280" s="1265"/>
      <c r="BN280" s="1265"/>
      <c r="BO280" s="1265"/>
      <c r="BP280" s="1265"/>
      <c r="BQ280" s="1265"/>
      <c r="BR280" s="1265"/>
      <c r="BS280" s="1265"/>
      <c r="BT280" s="1265"/>
      <c r="BU280" s="1265"/>
      <c r="BV280" s="1265"/>
      <c r="BW280" s="1265"/>
      <c r="BX280" s="1265"/>
      <c r="BY280" s="1265"/>
    </row>
    <row r="281" spans="3:124" ht="12" customHeight="1">
      <c r="C281" s="845" t="s">
        <v>124</v>
      </c>
      <c r="D281" s="1266"/>
      <c r="E281" s="1266"/>
      <c r="F281" s="1266"/>
      <c r="G281" s="1266"/>
      <c r="H281" s="1266"/>
      <c r="I281" s="1267"/>
      <c r="J281" s="848" t="s">
        <v>125</v>
      </c>
      <c r="K281" s="849"/>
      <c r="L281" s="849"/>
      <c r="M281" s="849"/>
      <c r="N281" s="849"/>
      <c r="O281" s="850"/>
      <c r="P281" s="1268" t="s">
        <v>126</v>
      </c>
      <c r="Q281" s="1269"/>
      <c r="R281" s="1269"/>
      <c r="S281" s="1269"/>
      <c r="T281" s="1269"/>
      <c r="U281" s="1269"/>
      <c r="V281" s="1269"/>
      <c r="W281" s="1269"/>
      <c r="X281" s="1269"/>
      <c r="Y281" s="1269"/>
      <c r="Z281" s="1269"/>
      <c r="AA281" s="1269"/>
      <c r="AB281" s="1269"/>
      <c r="AC281" s="1269"/>
      <c r="AD281" s="1269"/>
      <c r="AE281" s="1269"/>
      <c r="AF281" s="1269"/>
      <c r="AG281" s="1269"/>
      <c r="AH281" s="1269"/>
      <c r="AI281" s="1269"/>
      <c r="AJ281" s="1270"/>
      <c r="AK281" s="861" t="s">
        <v>265</v>
      </c>
      <c r="AL281" s="862"/>
      <c r="AM281" s="862"/>
      <c r="AN281" s="862"/>
      <c r="AO281" s="862"/>
      <c r="AP281" s="862"/>
      <c r="AQ281" s="862"/>
      <c r="AR281" s="862"/>
      <c r="AS281" s="862"/>
      <c r="AT281" s="862"/>
      <c r="AU281" s="862"/>
      <c r="AV281" s="862"/>
      <c r="AW281" s="862"/>
      <c r="AX281" s="862"/>
      <c r="AY281" s="862"/>
      <c r="AZ281" s="862"/>
      <c r="BA281" s="862"/>
      <c r="BB281" s="862"/>
      <c r="BC281" s="862"/>
      <c r="BD281" s="862"/>
      <c r="BE281" s="862"/>
      <c r="BF281" s="862"/>
      <c r="BG281" s="862"/>
      <c r="BH281" s="862"/>
      <c r="BI281" s="862"/>
      <c r="BJ281" s="862"/>
      <c r="BK281" s="862"/>
      <c r="BL281" s="862"/>
      <c r="BM281" s="862"/>
      <c r="BN281" s="862"/>
      <c r="BO281" s="862"/>
      <c r="BP281" s="862"/>
      <c r="BQ281" s="862"/>
      <c r="BR281" s="862"/>
      <c r="BS281" s="862"/>
      <c r="BT281" s="862"/>
      <c r="BU281" s="862"/>
      <c r="BV281" s="862"/>
      <c r="BW281" s="862"/>
      <c r="BX281" s="862"/>
      <c r="BY281" s="862"/>
      <c r="BZ281" s="862"/>
      <c r="CA281" s="862"/>
      <c r="CB281" s="862"/>
      <c r="CC281" s="862"/>
      <c r="CD281" s="862"/>
      <c r="CE281" s="862"/>
      <c r="CF281" s="862"/>
      <c r="CG281" s="862"/>
      <c r="CH281" s="862"/>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67" t="s">
        <v>299</v>
      </c>
      <c r="DI281" s="846"/>
      <c r="DJ281" s="846"/>
      <c r="DK281" s="846"/>
      <c r="DL281" s="846"/>
      <c r="DM281" s="1271"/>
    </row>
    <row r="282" spans="3:124" ht="8.1" customHeight="1">
      <c r="C282" s="710" t="s">
        <v>127</v>
      </c>
      <c r="D282" s="718"/>
      <c r="E282" s="718"/>
      <c r="F282" s="718"/>
      <c r="G282" s="718"/>
      <c r="H282" s="718"/>
      <c r="I282" s="1223"/>
      <c r="J282" s="851"/>
      <c r="K282" s="852"/>
      <c r="L282" s="852"/>
      <c r="M282" s="852"/>
      <c r="N282" s="852"/>
      <c r="O282" s="853"/>
      <c r="P282" s="714" t="s">
        <v>128</v>
      </c>
      <c r="Q282" s="827"/>
      <c r="R282" s="827"/>
      <c r="S282" s="827"/>
      <c r="T282" s="827"/>
      <c r="U282" s="827"/>
      <c r="V282" s="827"/>
      <c r="W282" s="827"/>
      <c r="X282" s="827"/>
      <c r="Y282" s="827"/>
      <c r="Z282" s="827"/>
      <c r="AA282" s="827"/>
      <c r="AB282" s="1272"/>
      <c r="AC282" s="660" t="s">
        <v>129</v>
      </c>
      <c r="AD282" s="827"/>
      <c r="AE282" s="827"/>
      <c r="AF282" s="827"/>
      <c r="AG282" s="827"/>
      <c r="AH282" s="827"/>
      <c r="AI282" s="827"/>
      <c r="AJ282" s="1275"/>
      <c r="AK282" s="864"/>
      <c r="AL282" s="865"/>
      <c r="AM282" s="865"/>
      <c r="AN282" s="865"/>
      <c r="AO282" s="865"/>
      <c r="AP282" s="865"/>
      <c r="AQ282" s="865"/>
      <c r="AR282" s="865"/>
      <c r="AS282" s="865"/>
      <c r="AT282" s="865"/>
      <c r="AU282" s="865"/>
      <c r="AV282" s="865"/>
      <c r="AW282" s="865"/>
      <c r="AX282" s="865"/>
      <c r="AY282" s="865"/>
      <c r="AZ282" s="865"/>
      <c r="BA282" s="865"/>
      <c r="BB282" s="865"/>
      <c r="BC282" s="865"/>
      <c r="BD282" s="865"/>
      <c r="BE282" s="865"/>
      <c r="BF282" s="865"/>
      <c r="BG282" s="865"/>
      <c r="BH282" s="865"/>
      <c r="BI282" s="865"/>
      <c r="BJ282" s="865"/>
      <c r="BK282" s="865"/>
      <c r="BL282" s="865"/>
      <c r="BM282" s="865"/>
      <c r="BN282" s="865"/>
      <c r="BO282" s="865"/>
      <c r="BP282" s="865"/>
      <c r="BQ282" s="865"/>
      <c r="BR282" s="865"/>
      <c r="BS282" s="865"/>
      <c r="BT282" s="865"/>
      <c r="BU282" s="865"/>
      <c r="BV282" s="865"/>
      <c r="BW282" s="865"/>
      <c r="BX282" s="865"/>
      <c r="BY282" s="865"/>
      <c r="BZ282" s="865"/>
      <c r="CA282" s="865"/>
      <c r="CB282" s="865"/>
      <c r="CC282" s="865"/>
      <c r="CD282" s="865"/>
      <c r="CE282" s="865"/>
      <c r="CF282" s="865"/>
      <c r="CG282" s="865"/>
      <c r="CH282" s="865"/>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80"/>
      <c r="DI282" s="631"/>
      <c r="DJ282" s="631"/>
      <c r="DK282" s="631"/>
      <c r="DL282" s="631"/>
      <c r="DM282" s="875"/>
    </row>
    <row r="283" spans="3:124" ht="8.1" customHeight="1">
      <c r="C283" s="105"/>
      <c r="I283" s="8"/>
      <c r="J283" s="1"/>
      <c r="O283" s="144"/>
      <c r="P283" s="1273"/>
      <c r="Q283" s="727"/>
      <c r="R283" s="727"/>
      <c r="S283" s="727"/>
      <c r="T283" s="727"/>
      <c r="U283" s="727"/>
      <c r="V283" s="727"/>
      <c r="W283" s="727"/>
      <c r="X283" s="727"/>
      <c r="Y283" s="727"/>
      <c r="Z283" s="727"/>
      <c r="AA283" s="727"/>
      <c r="AB283" s="1274"/>
      <c r="AC283" s="1276"/>
      <c r="AD283" s="727"/>
      <c r="AE283" s="727"/>
      <c r="AF283" s="727"/>
      <c r="AG283" s="727"/>
      <c r="AH283" s="727"/>
      <c r="AI283" s="727"/>
      <c r="AJ283" s="1277"/>
      <c r="AK283" s="871" t="s">
        <v>218</v>
      </c>
      <c r="AL283" s="827"/>
      <c r="AM283" s="827"/>
      <c r="AN283" s="827"/>
      <c r="AO283" s="827"/>
      <c r="AP283" s="827"/>
      <c r="AQ283" s="827"/>
      <c r="AR283" s="827"/>
      <c r="AS283" s="827"/>
      <c r="AT283" s="827"/>
      <c r="AU283" s="827"/>
      <c r="AV283" s="827"/>
      <c r="AW283" s="827"/>
      <c r="AX283" s="827"/>
      <c r="AY283" s="827"/>
      <c r="AZ283" s="827"/>
      <c r="BA283" s="827"/>
      <c r="BB283" s="45"/>
      <c r="BC283" s="45"/>
      <c r="BD283" s="45"/>
      <c r="BE283" s="45"/>
      <c r="BF283" s="145"/>
      <c r="BG283" s="45"/>
      <c r="BH283" s="45"/>
      <c r="BI283" s="45"/>
      <c r="BJ283" s="45"/>
      <c r="BK283" s="1244" t="s">
        <v>296</v>
      </c>
      <c r="BL283" s="1245"/>
      <c r="BM283" s="1245"/>
      <c r="BN283" s="1245"/>
      <c r="BO283" s="1245"/>
      <c r="BP283" s="1245"/>
      <c r="BQ283" s="1245"/>
      <c r="BR283" s="1245"/>
      <c r="BS283" s="1245"/>
      <c r="BT283" s="1245"/>
      <c r="BU283" s="1245"/>
      <c r="BV283" s="1245"/>
      <c r="BX283" s="45"/>
      <c r="BY283" s="45"/>
      <c r="BZ283" s="45"/>
      <c r="CA283" s="45"/>
      <c r="CB283" s="45"/>
      <c r="CC283" s="45"/>
      <c r="CD283" s="45"/>
      <c r="CE283" s="45"/>
      <c r="CF283" s="45"/>
      <c r="CG283" s="146"/>
      <c r="CH283" s="145"/>
      <c r="CI283" s="1248" t="s">
        <v>297</v>
      </c>
      <c r="CJ283" s="1249"/>
      <c r="CK283" s="1250"/>
      <c r="CL283" s="737" t="s">
        <v>266</v>
      </c>
      <c r="CM283" s="827"/>
      <c r="CN283" s="827"/>
      <c r="CO283" s="827"/>
      <c r="CP283" s="827"/>
      <c r="CQ283" s="827"/>
      <c r="CR283" s="827"/>
      <c r="CS283" s="827"/>
      <c r="CT283" s="827"/>
      <c r="CU283" s="827"/>
      <c r="CV283" s="827"/>
      <c r="CW283" s="45"/>
      <c r="CX283" s="45"/>
      <c r="CY283" s="45"/>
      <c r="CZ283" s="45"/>
      <c r="DA283" s="45"/>
      <c r="DB283" s="7"/>
      <c r="DC283" s="826" t="s">
        <v>300</v>
      </c>
      <c r="DD283" s="648"/>
      <c r="DE283" s="648"/>
      <c r="DF283" s="648"/>
      <c r="DG283" s="649"/>
      <c r="DH283" s="680"/>
      <c r="DI283" s="631"/>
      <c r="DJ283" s="631"/>
      <c r="DK283" s="631"/>
      <c r="DL283" s="631"/>
      <c r="DM283" s="875"/>
    </row>
    <row r="284" spans="3:124" ht="5.0999999999999996" customHeight="1">
      <c r="C284" s="105"/>
      <c r="E284" s="826" t="s">
        <v>291</v>
      </c>
      <c r="F284" s="648"/>
      <c r="G284" s="648"/>
      <c r="H284" s="648"/>
      <c r="I284" s="649"/>
      <c r="J284" s="687" t="s">
        <v>292</v>
      </c>
      <c r="K284" s="631"/>
      <c r="L284" s="631"/>
      <c r="M284" s="631"/>
      <c r="N284" s="631"/>
      <c r="O284" s="877"/>
      <c r="P284" s="1210" t="s">
        <v>293</v>
      </c>
      <c r="Q284" s="648"/>
      <c r="R284" s="649"/>
      <c r="S284" s="1213" t="s">
        <v>267</v>
      </c>
      <c r="T284" s="834"/>
      <c r="U284" s="834"/>
      <c r="V284" s="834"/>
      <c r="W284" s="834"/>
      <c r="X284" s="45"/>
      <c r="Y284" s="45"/>
      <c r="Z284" s="45"/>
      <c r="AA284" s="45"/>
      <c r="AB284" s="7"/>
      <c r="AC284" s="826" t="s">
        <v>294</v>
      </c>
      <c r="AD284" s="648"/>
      <c r="AE284" s="649"/>
      <c r="AF284" s="1228" t="s">
        <v>268</v>
      </c>
      <c r="AG284" s="1229"/>
      <c r="AH284" s="1229"/>
      <c r="AI284" s="1229"/>
      <c r="AJ284" s="1230"/>
      <c r="AK284" s="1243"/>
      <c r="AL284" s="718"/>
      <c r="AM284" s="718"/>
      <c r="AN284" s="718"/>
      <c r="AO284" s="718"/>
      <c r="AP284" s="718"/>
      <c r="AQ284" s="718"/>
      <c r="AR284" s="718"/>
      <c r="AS284" s="718"/>
      <c r="AT284" s="718"/>
      <c r="AU284" s="718"/>
      <c r="AV284" s="718"/>
      <c r="AW284" s="718"/>
      <c r="AX284" s="718"/>
      <c r="AY284" s="718"/>
      <c r="AZ284" s="718"/>
      <c r="BA284" s="718"/>
      <c r="BB284" s="837" t="s">
        <v>13602</v>
      </c>
      <c r="BC284" s="842"/>
      <c r="BD284" s="842"/>
      <c r="BE284" s="842"/>
      <c r="BF284" s="1234"/>
      <c r="BG284" s="1238" t="s">
        <v>295</v>
      </c>
      <c r="BH284" s="939"/>
      <c r="BI284" s="939"/>
      <c r="BJ284" s="940"/>
      <c r="BK284" s="1246"/>
      <c r="BL284" s="1247"/>
      <c r="BM284" s="1247"/>
      <c r="BN284" s="1247"/>
      <c r="BO284" s="1247"/>
      <c r="BP284" s="1247"/>
      <c r="BQ284" s="1247"/>
      <c r="BR284" s="1247"/>
      <c r="BS284" s="1247"/>
      <c r="BT284" s="1247"/>
      <c r="BU284" s="1247"/>
      <c r="BV284" s="1247"/>
      <c r="BX284" s="841" t="s">
        <v>58</v>
      </c>
      <c r="BY284" s="842"/>
      <c r="BZ284" s="842"/>
      <c r="CA284" s="842"/>
      <c r="CB284" s="1241"/>
      <c r="CC284" s="1242" t="s">
        <v>130</v>
      </c>
      <c r="CD284" s="842"/>
      <c r="CE284" s="842"/>
      <c r="CF284" s="842"/>
      <c r="CG284" s="842"/>
      <c r="CH284" s="1234"/>
      <c r="CI284" s="1251"/>
      <c r="CJ284" s="1252"/>
      <c r="CK284" s="1253"/>
      <c r="CL284" s="1257"/>
      <c r="CM284" s="718"/>
      <c r="CN284" s="718"/>
      <c r="CO284" s="718"/>
      <c r="CP284" s="718"/>
      <c r="CQ284" s="718"/>
      <c r="CR284" s="718"/>
      <c r="CS284" s="718"/>
      <c r="CT284" s="718"/>
      <c r="CU284" s="718"/>
      <c r="CV284" s="718"/>
      <c r="CW284" s="837" t="s">
        <v>298</v>
      </c>
      <c r="CX284" s="842"/>
      <c r="CY284" s="842"/>
      <c r="CZ284" s="842"/>
      <c r="DA284" s="842"/>
      <c r="DB284" s="1241"/>
      <c r="DC284" s="680"/>
      <c r="DD284" s="631"/>
      <c r="DE284" s="631"/>
      <c r="DF284" s="631"/>
      <c r="DG284" s="676"/>
      <c r="DL284" s="33"/>
      <c r="DM284" s="89"/>
    </row>
    <row r="285" spans="3:124" ht="9.9499999999999993" customHeight="1">
      <c r="C285" s="105"/>
      <c r="E285" s="680"/>
      <c r="F285" s="631"/>
      <c r="G285" s="631"/>
      <c r="H285" s="631"/>
      <c r="I285" s="676"/>
      <c r="J285" s="680"/>
      <c r="K285" s="631"/>
      <c r="L285" s="631"/>
      <c r="M285" s="631"/>
      <c r="N285" s="631"/>
      <c r="O285" s="877"/>
      <c r="P285" s="1211"/>
      <c r="Q285" s="631"/>
      <c r="R285" s="676"/>
      <c r="S285" s="1214"/>
      <c r="T285" s="836"/>
      <c r="U285" s="836"/>
      <c r="V285" s="836"/>
      <c r="W285" s="836"/>
      <c r="X285" s="841" t="s">
        <v>131</v>
      </c>
      <c r="Y285" s="1112"/>
      <c r="Z285" s="1112"/>
      <c r="AA285" s="1112"/>
      <c r="AB285" s="1209"/>
      <c r="AC285" s="680"/>
      <c r="AD285" s="631"/>
      <c r="AE285" s="676"/>
      <c r="AF285" s="1231"/>
      <c r="AG285" s="1232"/>
      <c r="AH285" s="1232"/>
      <c r="AI285" s="1232"/>
      <c r="AJ285" s="1233"/>
      <c r="AL285" s="2" t="s">
        <v>269</v>
      </c>
      <c r="BB285" s="876"/>
      <c r="BC285" s="631"/>
      <c r="BD285" s="631"/>
      <c r="BE285" s="631"/>
      <c r="BF285" s="1235"/>
      <c r="BG285" s="1239"/>
      <c r="BH285" s="939"/>
      <c r="BI285" s="939"/>
      <c r="BJ285" s="940"/>
      <c r="BK285" s="199"/>
      <c r="BX285" s="876"/>
      <c r="BY285" s="631"/>
      <c r="BZ285" s="631"/>
      <c r="CA285" s="631"/>
      <c r="CB285" s="676"/>
      <c r="CC285" s="680"/>
      <c r="CD285" s="631"/>
      <c r="CE285" s="631"/>
      <c r="CF285" s="631"/>
      <c r="CG285" s="631"/>
      <c r="CH285" s="1235"/>
      <c r="CI285" s="1251"/>
      <c r="CJ285" s="1252"/>
      <c r="CK285" s="1253"/>
      <c r="CL285" s="102"/>
      <c r="CM285" s="97"/>
      <c r="CN285" s="97"/>
      <c r="CO285" s="97"/>
      <c r="CP285" s="97"/>
      <c r="CQ285" s="97"/>
      <c r="CR285" s="97"/>
      <c r="CW285" s="876"/>
      <c r="CX285" s="631"/>
      <c r="CY285" s="631"/>
      <c r="CZ285" s="631"/>
      <c r="DA285" s="631"/>
      <c r="DB285" s="676"/>
      <c r="DC285" s="680"/>
      <c r="DD285" s="631"/>
      <c r="DE285" s="631"/>
      <c r="DF285" s="631"/>
      <c r="DG285" s="676"/>
      <c r="DH285" s="147" t="s">
        <v>270</v>
      </c>
      <c r="DI285" s="33"/>
      <c r="DJ285" s="33"/>
      <c r="DK285" s="148"/>
      <c r="DL285" s="631" t="s">
        <v>133</v>
      </c>
      <c r="DM285" s="1222"/>
    </row>
    <row r="286" spans="3:124" ht="9.9499999999999993" customHeight="1">
      <c r="C286" s="105"/>
      <c r="E286" s="680"/>
      <c r="F286" s="631"/>
      <c r="G286" s="631"/>
      <c r="H286" s="631"/>
      <c r="I286" s="676"/>
      <c r="J286" s="680"/>
      <c r="K286" s="631"/>
      <c r="L286" s="631"/>
      <c r="M286" s="631"/>
      <c r="N286" s="631"/>
      <c r="O286" s="877"/>
      <c r="P286" s="1211"/>
      <c r="Q286" s="631"/>
      <c r="R286" s="676"/>
      <c r="S286" s="1214"/>
      <c r="T286" s="836"/>
      <c r="U286" s="836"/>
      <c r="V286" s="836"/>
      <c r="W286" s="836"/>
      <c r="X286" s="876" t="s">
        <v>132</v>
      </c>
      <c r="Y286" s="718"/>
      <c r="Z286" s="718"/>
      <c r="AA286" s="718"/>
      <c r="AB286" s="1223"/>
      <c r="AC286" s="680"/>
      <c r="AD286" s="631"/>
      <c r="AE286" s="676"/>
      <c r="AF286" s="1231"/>
      <c r="AG286" s="1232"/>
      <c r="AH286" s="1232"/>
      <c r="AI286" s="1232"/>
      <c r="AJ286" s="1233"/>
      <c r="AL286" s="2" t="s">
        <v>134</v>
      </c>
      <c r="BB286" s="876"/>
      <c r="BC286" s="631"/>
      <c r="BD286" s="631"/>
      <c r="BE286" s="631"/>
      <c r="BF286" s="1235"/>
      <c r="BG286" s="1239"/>
      <c r="BH286" s="939"/>
      <c r="BI286" s="939"/>
      <c r="BJ286" s="940"/>
      <c r="BK286" s="199"/>
      <c r="BX286" s="876" t="s">
        <v>61</v>
      </c>
      <c r="BY286" s="718"/>
      <c r="BZ286" s="718"/>
      <c r="CA286" s="718"/>
      <c r="CB286" s="1223"/>
      <c r="CC286" s="1224" t="s">
        <v>16</v>
      </c>
      <c r="CD286" s="1226" t="s">
        <v>17</v>
      </c>
      <c r="CE286" s="1226" t="s">
        <v>18</v>
      </c>
      <c r="CF286" s="1226" t="s">
        <v>26</v>
      </c>
      <c r="CH286" s="149"/>
      <c r="CI286" s="1251"/>
      <c r="CJ286" s="1252"/>
      <c r="CK286" s="1253"/>
      <c r="CL286" s="102"/>
      <c r="CM286" s="97"/>
      <c r="CN286" s="97"/>
      <c r="CO286" s="97"/>
      <c r="CP286" s="97"/>
      <c r="CQ286" s="97"/>
      <c r="CR286" s="97"/>
      <c r="CW286" s="876"/>
      <c r="CX286" s="631"/>
      <c r="CY286" s="631"/>
      <c r="CZ286" s="631"/>
      <c r="DA286" s="631"/>
      <c r="DB286" s="676"/>
      <c r="DC286" s="680"/>
      <c r="DD286" s="631"/>
      <c r="DE286" s="631"/>
      <c r="DF286" s="631"/>
      <c r="DG286" s="676"/>
      <c r="DH286" s="1"/>
      <c r="DI286" s="631" t="s">
        <v>271</v>
      </c>
      <c r="DJ286" s="631"/>
      <c r="DK286" s="41"/>
      <c r="DL286" s="718"/>
      <c r="DM286" s="1222"/>
    </row>
    <row r="287" spans="3:124" ht="9.9499999999999993" customHeight="1" thickBot="1">
      <c r="C287" s="150"/>
      <c r="D287" s="117"/>
      <c r="E287" s="116"/>
      <c r="F287" s="117"/>
      <c r="G287" s="117"/>
      <c r="H287" s="117"/>
      <c r="I287" s="118"/>
      <c r="J287" s="878" t="s">
        <v>304</v>
      </c>
      <c r="K287" s="879"/>
      <c r="L287" s="879"/>
      <c r="M287" s="879"/>
      <c r="N287" s="879"/>
      <c r="O287" s="880"/>
      <c r="P287" s="1212"/>
      <c r="Q287" s="712"/>
      <c r="R287" s="713"/>
      <c r="S287" s="1200" t="s">
        <v>305</v>
      </c>
      <c r="T287" s="1201"/>
      <c r="U287" s="1201"/>
      <c r="V287" s="1201"/>
      <c r="W287" s="1201"/>
      <c r="X287" s="883" t="s">
        <v>305</v>
      </c>
      <c r="Y287" s="1201"/>
      <c r="Z287" s="1201"/>
      <c r="AA287" s="1201"/>
      <c r="AB287" s="1202"/>
      <c r="AC287" s="748"/>
      <c r="AD287" s="712"/>
      <c r="AE287" s="713"/>
      <c r="AF287" s="1200" t="s">
        <v>305</v>
      </c>
      <c r="AG287" s="1201"/>
      <c r="AH287" s="1201"/>
      <c r="AI287" s="1201"/>
      <c r="AJ287" s="1203"/>
      <c r="AK287" s="117"/>
      <c r="AL287" s="117"/>
      <c r="AM287" s="117"/>
      <c r="AN287" s="117"/>
      <c r="AO287" s="117"/>
      <c r="AP287" s="117"/>
      <c r="AQ287" s="117"/>
      <c r="AR287" s="117"/>
      <c r="AS287" s="117"/>
      <c r="AT287" s="117"/>
      <c r="AU287" s="117"/>
      <c r="AV287" s="117"/>
      <c r="AW287" s="117"/>
      <c r="AX287" s="117"/>
      <c r="AY287" s="117"/>
      <c r="AZ287" s="117"/>
      <c r="BA287" s="151"/>
      <c r="BB287" s="1236"/>
      <c r="BC287" s="712"/>
      <c r="BD287" s="712"/>
      <c r="BE287" s="712"/>
      <c r="BF287" s="1237"/>
      <c r="BG287" s="1240"/>
      <c r="BH287" s="1207"/>
      <c r="BI287" s="1207"/>
      <c r="BJ287" s="1208"/>
      <c r="BK287" s="200"/>
      <c r="BL287" s="117"/>
      <c r="BM287" s="117"/>
      <c r="BN287" s="117"/>
      <c r="BO287" s="117"/>
      <c r="BP287" s="117"/>
      <c r="BQ287" s="117"/>
      <c r="BR287" s="117"/>
      <c r="BS287" s="117"/>
      <c r="BT287" s="117"/>
      <c r="BU287" s="117"/>
      <c r="BV287" s="117"/>
      <c r="BW287" s="151"/>
      <c r="BX287" s="206"/>
      <c r="BY287" s="201"/>
      <c r="BZ287" s="201"/>
      <c r="CA287" s="201"/>
      <c r="CB287" s="202"/>
      <c r="CC287" s="1225"/>
      <c r="CD287" s="1227"/>
      <c r="CE287" s="1227"/>
      <c r="CF287" s="1227"/>
      <c r="CG287" s="117"/>
      <c r="CH287" s="151"/>
      <c r="CI287" s="1254"/>
      <c r="CJ287" s="1255"/>
      <c r="CK287" s="1256"/>
      <c r="CL287" s="1204" t="s">
        <v>305</v>
      </c>
      <c r="CM287" s="1205"/>
      <c r="CN287" s="1205"/>
      <c r="CO287" s="1205"/>
      <c r="CP287" s="1205"/>
      <c r="CQ287" s="1205"/>
      <c r="CR287" s="1205"/>
      <c r="CS287" s="117"/>
      <c r="CT287" s="117"/>
      <c r="CU287" s="117"/>
      <c r="CV287" s="117"/>
      <c r="CW287" s="1206" t="s">
        <v>304</v>
      </c>
      <c r="CX287" s="1207"/>
      <c r="CY287" s="1207"/>
      <c r="CZ287" s="1207"/>
      <c r="DA287" s="1207"/>
      <c r="DB287" s="1208"/>
      <c r="DC287" s="748"/>
      <c r="DD287" s="712"/>
      <c r="DE287" s="712"/>
      <c r="DF287" s="712"/>
      <c r="DG287" s="713"/>
      <c r="DH287" s="117"/>
      <c r="DI287" s="205"/>
      <c r="DJ287" s="205"/>
      <c r="DK287" s="205"/>
      <c r="DL287" s="201"/>
      <c r="DM287" s="203"/>
    </row>
    <row r="288" spans="3:124" ht="12.95" customHeight="1" thickTop="1">
      <c r="C288" s="1187" t="s">
        <v>272</v>
      </c>
      <c r="D288" s="1188"/>
      <c r="E288" s="1149" t="s">
        <v>135</v>
      </c>
      <c r="F288" s="777"/>
      <c r="G288" s="777"/>
      <c r="H288" s="777"/>
      <c r="I288" s="778"/>
      <c r="J288" s="1192">
        <f>S288+CL288+CL289+'2枚目'!DT235+'3枚目'!DT235+'4枚目'!DT235+'5枚目'!DT235</f>
        <v>0</v>
      </c>
      <c r="K288" s="1193"/>
      <c r="L288" s="1193"/>
      <c r="M288" s="1193"/>
      <c r="P288" s="1194"/>
      <c r="Q288" s="1195"/>
      <c r="R288" s="1196"/>
      <c r="S288" s="1197"/>
      <c r="T288" s="1198"/>
      <c r="U288" s="1198"/>
      <c r="V288" s="1198"/>
      <c r="W288" s="1198"/>
      <c r="X288" s="899"/>
      <c r="Y288" s="1198"/>
      <c r="Z288" s="1198"/>
      <c r="AA288" s="1198"/>
      <c r="AB288" s="1199"/>
      <c r="AC288" s="224"/>
      <c r="AD288" s="224"/>
      <c r="AE288" s="225"/>
      <c r="AF288" s="153"/>
      <c r="AG288" s="152"/>
      <c r="AH288" s="152"/>
      <c r="AI288" s="152"/>
      <c r="AJ288" s="154"/>
      <c r="AK288" s="975" t="s">
        <v>136</v>
      </c>
      <c r="AL288" s="1150"/>
      <c r="AM288" s="1150"/>
      <c r="AN288" s="1150"/>
      <c r="AO288" s="1178"/>
      <c r="AP288" s="1179"/>
      <c r="AQ288" s="1179"/>
      <c r="AR288" s="1179"/>
      <c r="AS288" s="1179"/>
      <c r="AT288" s="1179"/>
      <c r="AU288" s="1179"/>
      <c r="AV288" s="1179"/>
      <c r="AW288" s="1179"/>
      <c r="AX288" s="1179"/>
      <c r="AY288" s="1179"/>
      <c r="AZ288" s="1179"/>
      <c r="BA288" s="1180"/>
      <c r="BB288" s="1070"/>
      <c r="BC288" s="1090"/>
      <c r="BD288" s="1090"/>
      <c r="BE288" s="1090"/>
      <c r="BF288" s="1091"/>
      <c r="BG288" s="1181"/>
      <c r="BH288" s="1182"/>
      <c r="BI288" s="1182"/>
      <c r="BJ288" s="1183"/>
      <c r="BK288" s="1178"/>
      <c r="BL288" s="1179"/>
      <c r="BM288" s="1179"/>
      <c r="BN288" s="1179"/>
      <c r="BO288" s="1179"/>
      <c r="BP288" s="1179"/>
      <c r="BQ288" s="1179"/>
      <c r="BR288" s="1179"/>
      <c r="BS288" s="1179"/>
      <c r="BT288" s="1179"/>
      <c r="BU288" s="1179"/>
      <c r="BV288" s="1179"/>
      <c r="BW288" s="1180"/>
      <c r="BX288" s="1184"/>
      <c r="BY288" s="1185"/>
      <c r="BZ288" s="1185"/>
      <c r="CA288" s="1185"/>
      <c r="CB288" s="1186"/>
      <c r="CC288" s="1215"/>
      <c r="CD288" s="1216"/>
      <c r="CE288" s="1216"/>
      <c r="CF288" s="1217"/>
      <c r="CG288" s="291" t="s">
        <v>137</v>
      </c>
      <c r="CH288" s="149"/>
      <c r="CI288" s="1181"/>
      <c r="CJ288" s="1218"/>
      <c r="CK288" s="1219"/>
      <c r="CL288" s="797"/>
      <c r="CM288" s="1220"/>
      <c r="CN288" s="1220"/>
      <c r="CO288" s="1220"/>
      <c r="CP288" s="1220"/>
      <c r="CQ288" s="1220"/>
      <c r="CR288" s="1220"/>
      <c r="CS288" s="2" t="s">
        <v>138</v>
      </c>
      <c r="CW288" s="1221"/>
      <c r="CX288" s="1220"/>
      <c r="CY288" s="1220"/>
      <c r="CZ288" s="1220"/>
      <c r="DB288" s="155" t="s">
        <v>138</v>
      </c>
      <c r="DC288" s="1031">
        <f>DS288+DS289+'2枚目'!DT236+'3枚目'!DT236+'4枚目'!DT236+'5枚目'!DT236</f>
        <v>0</v>
      </c>
      <c r="DD288" s="1032"/>
      <c r="DE288" s="1032"/>
      <c r="DG288" s="155"/>
      <c r="DH288" s="1151">
        <f>IFERROR((DT288+DC288)*100/J288,0)</f>
        <v>0</v>
      </c>
      <c r="DI288" s="1152"/>
      <c r="DJ288" s="1152"/>
      <c r="DK288" s="1152"/>
      <c r="DL288" s="1152"/>
      <c r="DM288" s="156"/>
      <c r="DS288" s="191">
        <f>IF(CI288="7.焼却",0,IF(CI288="8.海面処分",0,IF(CI288="9.内陸処分",0,IF(CI288="",0,CL288))))</f>
        <v>0</v>
      </c>
      <c r="DT288" s="191">
        <f>S288+'2枚目'!DU235+'3枚目'!DU235+'4枚目'!DU235+'5枚目'!DU235</f>
        <v>0</v>
      </c>
    </row>
    <row r="289" spans="3:126" ht="12.95" customHeight="1">
      <c r="C289" s="1189"/>
      <c r="D289" s="1188"/>
      <c r="E289" s="10"/>
      <c r="F289" s="10"/>
      <c r="G289" s="10"/>
      <c r="H289" s="10"/>
      <c r="I289" s="11"/>
      <c r="J289" s="1031"/>
      <c r="K289" s="1032"/>
      <c r="L289" s="1032"/>
      <c r="M289" s="1032"/>
      <c r="N289" s="10"/>
      <c r="O289" s="157" t="s">
        <v>138</v>
      </c>
      <c r="P289" s="1103"/>
      <c r="Q289" s="1104"/>
      <c r="R289" s="1105"/>
      <c r="S289" s="280"/>
      <c r="T289" s="281"/>
      <c r="U289" s="281"/>
      <c r="V289" s="10"/>
      <c r="W289" s="157" t="s">
        <v>138</v>
      </c>
      <c r="X289" s="339"/>
      <c r="Y289" s="283"/>
      <c r="Z289" s="283"/>
      <c r="AA289" s="10"/>
      <c r="AB289" s="158" t="s">
        <v>138</v>
      </c>
      <c r="AC289" s="159"/>
      <c r="AD289" s="159"/>
      <c r="AE289" s="226"/>
      <c r="AF289" s="227"/>
      <c r="AG289" s="159"/>
      <c r="AH289" s="159"/>
      <c r="AI289" s="159"/>
      <c r="AJ289" s="228"/>
      <c r="AK289" s="1111" t="s">
        <v>139</v>
      </c>
      <c r="AL289" s="1112"/>
      <c r="AM289" s="1112"/>
      <c r="AN289" s="1112"/>
      <c r="AO289" s="1082"/>
      <c r="AP289" s="1057"/>
      <c r="AQ289" s="1057"/>
      <c r="AR289" s="1057"/>
      <c r="AS289" s="1057"/>
      <c r="AT289" s="1057"/>
      <c r="AU289" s="1057"/>
      <c r="AV289" s="1057"/>
      <c r="AW289" s="1057"/>
      <c r="AX289" s="1057"/>
      <c r="AY289" s="1057"/>
      <c r="AZ289" s="1057"/>
      <c r="BA289" s="1058"/>
      <c r="BB289" s="1065"/>
      <c r="BC289" s="1083"/>
      <c r="BD289" s="1083"/>
      <c r="BE289" s="1083"/>
      <c r="BF289" s="1084"/>
      <c r="BG289" s="1065"/>
      <c r="BH289" s="1085"/>
      <c r="BI289" s="1085"/>
      <c r="BJ289" s="1086"/>
      <c r="BK289" s="762"/>
      <c r="BL289" s="1057"/>
      <c r="BM289" s="1057"/>
      <c r="BN289" s="1057"/>
      <c r="BO289" s="1057"/>
      <c r="BP289" s="1057"/>
      <c r="BQ289" s="1057"/>
      <c r="BR289" s="1057"/>
      <c r="BS289" s="1057"/>
      <c r="BT289" s="1057"/>
      <c r="BU289" s="1057"/>
      <c r="BV289" s="1057"/>
      <c r="BW289" s="1058"/>
      <c r="BX289" s="1059"/>
      <c r="BY289" s="1060"/>
      <c r="BZ289" s="1060"/>
      <c r="CA289" s="1060"/>
      <c r="CB289" s="1061"/>
      <c r="CC289" s="1062"/>
      <c r="CD289" s="1063"/>
      <c r="CE289" s="1063"/>
      <c r="CF289" s="1064"/>
      <c r="CG289" s="292" t="s">
        <v>137</v>
      </c>
      <c r="CH289" s="293"/>
      <c r="CI289" s="1065"/>
      <c r="CJ289" s="1066"/>
      <c r="CK289" s="1067"/>
      <c r="CL289" s="765"/>
      <c r="CM289" s="1068"/>
      <c r="CN289" s="1068"/>
      <c r="CO289" s="1068"/>
      <c r="CP289" s="1068"/>
      <c r="CQ289" s="1068"/>
      <c r="CR289" s="1068"/>
      <c r="CS289" s="160" t="s">
        <v>138</v>
      </c>
      <c r="CT289" s="160"/>
      <c r="CU289" s="160"/>
      <c r="CV289" s="160"/>
      <c r="CW289" s="1069"/>
      <c r="CX289" s="1068"/>
      <c r="CY289" s="1068"/>
      <c r="CZ289" s="1068"/>
      <c r="DA289" s="160"/>
      <c r="DB289" s="161" t="s">
        <v>138</v>
      </c>
      <c r="DC289" s="1031"/>
      <c r="DD289" s="1032"/>
      <c r="DE289" s="1032"/>
      <c r="DF289" s="10"/>
      <c r="DG289" s="158" t="s">
        <v>138</v>
      </c>
      <c r="DH289" s="1125"/>
      <c r="DI289" s="1126"/>
      <c r="DJ289" s="1126"/>
      <c r="DK289" s="1126"/>
      <c r="DL289" s="1126"/>
      <c r="DM289" s="162" t="s">
        <v>66</v>
      </c>
      <c r="DS289" s="191">
        <f t="shared" ref="DS289:DS315" si="16">IF(CI289="7.焼却",0,IF(CI289="8.海面処分",0,IF(CI289="9.内陸処分",0,IF(CI289="",0,CL289))))</f>
        <v>0</v>
      </c>
    </row>
    <row r="290" spans="3:126" ht="12.95" customHeight="1">
      <c r="C290" s="1189"/>
      <c r="D290" s="1188"/>
      <c r="E290" s="1164" t="s">
        <v>273</v>
      </c>
      <c r="F290" s="1165"/>
      <c r="G290" s="1165"/>
      <c r="H290" s="1165"/>
      <c r="I290" s="1166"/>
      <c r="J290" s="1077">
        <f>S290+CL290+CL291+'2枚目'!DT237+'3枚目'!DT237+'4枚目'!DT237+'5枚目'!DT237</f>
        <v>0</v>
      </c>
      <c r="K290" s="1078"/>
      <c r="L290" s="1078"/>
      <c r="M290" s="1078"/>
      <c r="P290" s="1100"/>
      <c r="Q290" s="1101"/>
      <c r="R290" s="1102"/>
      <c r="S290" s="1106"/>
      <c r="T290" s="1107"/>
      <c r="U290" s="1107"/>
      <c r="V290" s="1107"/>
      <c r="W290" s="1107"/>
      <c r="X290" s="1108"/>
      <c r="Y290" s="1107"/>
      <c r="Z290" s="1107"/>
      <c r="AA290" s="1107"/>
      <c r="AB290" s="1109"/>
      <c r="AC290" s="163"/>
      <c r="AD290" s="163"/>
      <c r="AE290" s="163"/>
      <c r="AF290" s="229"/>
      <c r="AG290" s="163"/>
      <c r="AH290" s="163"/>
      <c r="AI290" s="163"/>
      <c r="AJ290" s="230"/>
      <c r="AK290" s="943" t="s">
        <v>136</v>
      </c>
      <c r="AL290" s="1110"/>
      <c r="AM290" s="1110"/>
      <c r="AN290" s="1110"/>
      <c r="AO290" s="1087"/>
      <c r="AP290" s="1088"/>
      <c r="AQ290" s="1088"/>
      <c r="AR290" s="1088"/>
      <c r="AS290" s="1088"/>
      <c r="AT290" s="1088"/>
      <c r="AU290" s="1088"/>
      <c r="AV290" s="1088"/>
      <c r="AW290" s="1088"/>
      <c r="AX290" s="1088"/>
      <c r="AY290" s="1088"/>
      <c r="AZ290" s="1088"/>
      <c r="BA290" s="1089"/>
      <c r="BB290" s="1070"/>
      <c r="BC290" s="1090"/>
      <c r="BD290" s="1090"/>
      <c r="BE290" s="1090"/>
      <c r="BF290" s="1091"/>
      <c r="BG290" s="1070"/>
      <c r="BH290" s="1092"/>
      <c r="BI290" s="1092"/>
      <c r="BJ290" s="1093"/>
      <c r="BK290" s="1087"/>
      <c r="BL290" s="1088"/>
      <c r="BM290" s="1088"/>
      <c r="BN290" s="1088"/>
      <c r="BO290" s="1088"/>
      <c r="BP290" s="1088"/>
      <c r="BQ290" s="1088"/>
      <c r="BR290" s="1088"/>
      <c r="BS290" s="1088"/>
      <c r="BT290" s="1088"/>
      <c r="BU290" s="1088"/>
      <c r="BV290" s="1088"/>
      <c r="BW290" s="1089"/>
      <c r="BX290" s="1094"/>
      <c r="BY290" s="1095"/>
      <c r="BZ290" s="1095"/>
      <c r="CA290" s="1095"/>
      <c r="CB290" s="1096"/>
      <c r="CC290" s="1097"/>
      <c r="CD290" s="1098"/>
      <c r="CE290" s="1098"/>
      <c r="CF290" s="1099"/>
      <c r="CG290" s="291" t="s">
        <v>137</v>
      </c>
      <c r="CH290" s="149"/>
      <c r="CI290" s="1070"/>
      <c r="CJ290" s="1071"/>
      <c r="CK290" s="1072"/>
      <c r="CL290" s="1073"/>
      <c r="CM290" s="1074"/>
      <c r="CN290" s="1074"/>
      <c r="CO290" s="1074"/>
      <c r="CP290" s="1074"/>
      <c r="CQ290" s="1074"/>
      <c r="CR290" s="1074"/>
      <c r="CS290" s="146" t="s">
        <v>138</v>
      </c>
      <c r="CT290" s="146"/>
      <c r="CU290" s="146"/>
      <c r="CV290" s="145"/>
      <c r="CW290" s="240"/>
      <c r="CX290" s="164"/>
      <c r="CY290" s="164"/>
      <c r="CZ290" s="164"/>
      <c r="DA290" s="164"/>
      <c r="DB290" s="169"/>
      <c r="DC290" s="1077">
        <f>DS290+DS291+'2枚目'!DT238+'3枚目'!DT238+'4枚目'!DT238+'5枚目'!DT238</f>
        <v>0</v>
      </c>
      <c r="DD290" s="1078"/>
      <c r="DE290" s="1078"/>
      <c r="DF290" s="45"/>
      <c r="DG290" s="179"/>
      <c r="DH290" s="1151">
        <f>IFERROR((DT290+DC290)*100/J290,0)</f>
        <v>0</v>
      </c>
      <c r="DI290" s="1152"/>
      <c r="DJ290" s="1152"/>
      <c r="DK290" s="1152"/>
      <c r="DL290" s="1152"/>
      <c r="DM290" s="166"/>
      <c r="DS290" s="191">
        <f t="shared" si="16"/>
        <v>0</v>
      </c>
      <c r="DT290" s="191">
        <f>S290+'2枚目'!DU237+'3枚目'!DU237+'4枚目'!DU237+'5枚目'!DU237</f>
        <v>0</v>
      </c>
    </row>
    <row r="291" spans="3:126" ht="12.95" customHeight="1">
      <c r="C291" s="1189"/>
      <c r="D291" s="1188"/>
      <c r="E291" s="916" t="s">
        <v>219</v>
      </c>
      <c r="F291" s="917"/>
      <c r="G291" s="917"/>
      <c r="H291" s="917"/>
      <c r="I291" s="918"/>
      <c r="J291" s="1077"/>
      <c r="K291" s="1078"/>
      <c r="L291" s="1078"/>
      <c r="M291" s="1078"/>
      <c r="N291" s="10"/>
      <c r="O291" s="157" t="s">
        <v>138</v>
      </c>
      <c r="P291" s="1103"/>
      <c r="Q291" s="1104"/>
      <c r="R291" s="1105"/>
      <c r="S291" s="282"/>
      <c r="T291" s="283"/>
      <c r="U291" s="283"/>
      <c r="V291" s="10"/>
      <c r="W291" s="157" t="s">
        <v>138</v>
      </c>
      <c r="X291" s="339"/>
      <c r="Y291" s="283"/>
      <c r="Z291" s="283"/>
      <c r="AA291" s="10"/>
      <c r="AB291" s="158" t="s">
        <v>138</v>
      </c>
      <c r="AC291" s="167"/>
      <c r="AD291" s="167"/>
      <c r="AE291" s="167"/>
      <c r="AF291" s="231"/>
      <c r="AG291" s="167"/>
      <c r="AH291" s="167"/>
      <c r="AI291" s="167"/>
      <c r="AJ291" s="232"/>
      <c r="AK291" s="919" t="s">
        <v>139</v>
      </c>
      <c r="AL291" s="1081"/>
      <c r="AM291" s="1081"/>
      <c r="AN291" s="1081"/>
      <c r="AO291" s="1082"/>
      <c r="AP291" s="1057"/>
      <c r="AQ291" s="1057"/>
      <c r="AR291" s="1057"/>
      <c r="AS291" s="1057"/>
      <c r="AT291" s="1057"/>
      <c r="AU291" s="1057"/>
      <c r="AV291" s="1057"/>
      <c r="AW291" s="1057"/>
      <c r="AX291" s="1057"/>
      <c r="AY291" s="1057"/>
      <c r="AZ291" s="1057"/>
      <c r="BA291" s="1058"/>
      <c r="BB291" s="1065"/>
      <c r="BC291" s="1083"/>
      <c r="BD291" s="1083"/>
      <c r="BE291" s="1083"/>
      <c r="BF291" s="1084"/>
      <c r="BG291" s="1065"/>
      <c r="BH291" s="1085"/>
      <c r="BI291" s="1085"/>
      <c r="BJ291" s="1086"/>
      <c r="BK291" s="762"/>
      <c r="BL291" s="1057"/>
      <c r="BM291" s="1057"/>
      <c r="BN291" s="1057"/>
      <c r="BO291" s="1057"/>
      <c r="BP291" s="1057"/>
      <c r="BQ291" s="1057"/>
      <c r="BR291" s="1057"/>
      <c r="BS291" s="1057"/>
      <c r="BT291" s="1057"/>
      <c r="BU291" s="1057"/>
      <c r="BV291" s="1057"/>
      <c r="BW291" s="1058"/>
      <c r="BX291" s="1059"/>
      <c r="BY291" s="1060"/>
      <c r="BZ291" s="1060"/>
      <c r="CA291" s="1060"/>
      <c r="CB291" s="1061"/>
      <c r="CC291" s="1062"/>
      <c r="CD291" s="1063"/>
      <c r="CE291" s="1063"/>
      <c r="CF291" s="1064"/>
      <c r="CG291" s="292" t="s">
        <v>137</v>
      </c>
      <c r="CH291" s="293"/>
      <c r="CI291" s="1065"/>
      <c r="CJ291" s="1066"/>
      <c r="CK291" s="1067"/>
      <c r="CL291" s="765"/>
      <c r="CM291" s="1068"/>
      <c r="CN291" s="1068"/>
      <c r="CO291" s="1068"/>
      <c r="CP291" s="1068"/>
      <c r="CQ291" s="1068"/>
      <c r="CR291" s="1068"/>
      <c r="CS291" s="123" t="s">
        <v>138</v>
      </c>
      <c r="CT291" s="123"/>
      <c r="CU291" s="123"/>
      <c r="CV291" s="293"/>
      <c r="CW291" s="243"/>
      <c r="CX291" s="159"/>
      <c r="CY291" s="159"/>
      <c r="CZ291" s="159"/>
      <c r="DA291" s="159"/>
      <c r="DB291" s="170"/>
      <c r="DC291" s="1077"/>
      <c r="DD291" s="1078"/>
      <c r="DE291" s="1078"/>
      <c r="DF291" s="10"/>
      <c r="DG291" s="158" t="s">
        <v>138</v>
      </c>
      <c r="DH291" s="1125"/>
      <c r="DI291" s="1126"/>
      <c r="DJ291" s="1126"/>
      <c r="DK291" s="1126"/>
      <c r="DL291" s="1126"/>
      <c r="DM291" s="162" t="s">
        <v>66</v>
      </c>
      <c r="DS291" s="191">
        <f t="shared" si="16"/>
        <v>0</v>
      </c>
    </row>
    <row r="292" spans="3:126" ht="12.95" customHeight="1">
      <c r="C292" s="1189"/>
      <c r="D292" s="1188"/>
      <c r="E292" s="904" t="s">
        <v>140</v>
      </c>
      <c r="F292" s="905"/>
      <c r="G292" s="905"/>
      <c r="H292" s="905"/>
      <c r="I292" s="906"/>
      <c r="J292" s="1077">
        <f>S292+CL292+CL293+'2枚目'!DT239+'3枚目'!DT239+'4枚目'!DT239+'5枚目'!DT239</f>
        <v>0</v>
      </c>
      <c r="K292" s="1078"/>
      <c r="L292" s="1078"/>
      <c r="M292" s="1078"/>
      <c r="P292" s="1100"/>
      <c r="Q292" s="1101"/>
      <c r="R292" s="1102"/>
      <c r="S292" s="1106"/>
      <c r="T292" s="1107"/>
      <c r="U292" s="1107"/>
      <c r="V292" s="1107"/>
      <c r="W292" s="1107"/>
      <c r="X292" s="1108"/>
      <c r="Y292" s="1107"/>
      <c r="Z292" s="1107"/>
      <c r="AA292" s="1107"/>
      <c r="AB292" s="1109"/>
      <c r="AC292" s="152"/>
      <c r="AD292" s="152"/>
      <c r="AE292" s="152"/>
      <c r="AF292" s="153"/>
      <c r="AG292" s="152"/>
      <c r="AH292" s="152"/>
      <c r="AI292" s="152"/>
      <c r="AJ292" s="154"/>
      <c r="AK292" s="975" t="s">
        <v>136</v>
      </c>
      <c r="AL292" s="1150"/>
      <c r="AM292" s="1150"/>
      <c r="AN292" s="1150"/>
      <c r="AO292" s="1087"/>
      <c r="AP292" s="1088"/>
      <c r="AQ292" s="1088"/>
      <c r="AR292" s="1088"/>
      <c r="AS292" s="1088"/>
      <c r="AT292" s="1088"/>
      <c r="AU292" s="1088"/>
      <c r="AV292" s="1088"/>
      <c r="AW292" s="1088"/>
      <c r="AX292" s="1088"/>
      <c r="AY292" s="1088"/>
      <c r="AZ292" s="1088"/>
      <c r="BA292" s="1089"/>
      <c r="BB292" s="1070"/>
      <c r="BC292" s="1090"/>
      <c r="BD292" s="1090"/>
      <c r="BE292" s="1090"/>
      <c r="BF292" s="1091"/>
      <c r="BG292" s="1070"/>
      <c r="BH292" s="1092"/>
      <c r="BI292" s="1092"/>
      <c r="BJ292" s="1093"/>
      <c r="BK292" s="1087"/>
      <c r="BL292" s="1088"/>
      <c r="BM292" s="1088"/>
      <c r="BN292" s="1088"/>
      <c r="BO292" s="1088"/>
      <c r="BP292" s="1088"/>
      <c r="BQ292" s="1088"/>
      <c r="BR292" s="1088"/>
      <c r="BS292" s="1088"/>
      <c r="BT292" s="1088"/>
      <c r="BU292" s="1088"/>
      <c r="BV292" s="1088"/>
      <c r="BW292" s="1089"/>
      <c r="BX292" s="1094"/>
      <c r="BY292" s="1095"/>
      <c r="BZ292" s="1095"/>
      <c r="CA292" s="1095"/>
      <c r="CB292" s="1096"/>
      <c r="CC292" s="1097"/>
      <c r="CD292" s="1098"/>
      <c r="CE292" s="1098"/>
      <c r="CF292" s="1099"/>
      <c r="CG292" s="291" t="s">
        <v>137</v>
      </c>
      <c r="CH292" s="149"/>
      <c r="CI292" s="1070"/>
      <c r="CJ292" s="1071"/>
      <c r="CK292" s="1072"/>
      <c r="CL292" s="1073"/>
      <c r="CM292" s="1074"/>
      <c r="CN292" s="1074"/>
      <c r="CO292" s="1074"/>
      <c r="CP292" s="1074"/>
      <c r="CQ292" s="1074"/>
      <c r="CR292" s="1074"/>
      <c r="CS292" s="2" t="s">
        <v>138</v>
      </c>
      <c r="CW292" s="1075"/>
      <c r="CX292" s="1076"/>
      <c r="CY292" s="1076"/>
      <c r="CZ292" s="1076"/>
      <c r="DB292" s="155" t="s">
        <v>138</v>
      </c>
      <c r="DC292" s="1077">
        <f>DS292+DS293+'2枚目'!DT240+'3枚目'!DT240+'4枚目'!DT240+'5枚目'!DT240</f>
        <v>0</v>
      </c>
      <c r="DD292" s="1078"/>
      <c r="DE292" s="1078"/>
      <c r="DG292" s="155"/>
      <c r="DH292" s="1151">
        <f t="shared" ref="DH292" si="17">IFERROR((DT292+DC292)*100/J292,0)</f>
        <v>0</v>
      </c>
      <c r="DI292" s="1152"/>
      <c r="DJ292" s="1152"/>
      <c r="DK292" s="1152"/>
      <c r="DL292" s="1152"/>
      <c r="DM292" s="156"/>
      <c r="DS292" s="191">
        <f t="shared" si="16"/>
        <v>0</v>
      </c>
      <c r="DT292" s="191">
        <f>S292+'2枚目'!DU239+'3枚目'!DU239+'4枚目'!DU239+'5枚目'!DU239</f>
        <v>0</v>
      </c>
    </row>
    <row r="293" spans="3:126" ht="12.95" customHeight="1">
      <c r="C293" s="1190"/>
      <c r="D293" s="1191"/>
      <c r="E293" s="907"/>
      <c r="F293" s="908"/>
      <c r="G293" s="908"/>
      <c r="H293" s="908"/>
      <c r="I293" s="909"/>
      <c r="J293" s="1077"/>
      <c r="K293" s="1078"/>
      <c r="L293" s="1078"/>
      <c r="M293" s="1078"/>
      <c r="N293" s="10"/>
      <c r="O293" s="157" t="s">
        <v>138</v>
      </c>
      <c r="P293" s="1103"/>
      <c r="Q293" s="1104"/>
      <c r="R293" s="1105"/>
      <c r="S293" s="282"/>
      <c r="T293" s="283"/>
      <c r="U293" s="283"/>
      <c r="V293" s="10"/>
      <c r="W293" s="157" t="s">
        <v>138</v>
      </c>
      <c r="X293" s="339"/>
      <c r="Y293" s="283"/>
      <c r="Z293" s="283"/>
      <c r="AA293" s="10"/>
      <c r="AB293" s="158" t="s">
        <v>138</v>
      </c>
      <c r="AC293" s="159"/>
      <c r="AD293" s="159"/>
      <c r="AE293" s="159"/>
      <c r="AF293" s="227"/>
      <c r="AG293" s="159"/>
      <c r="AH293" s="159"/>
      <c r="AI293" s="159"/>
      <c r="AJ293" s="228"/>
      <c r="AK293" s="1111" t="s">
        <v>139</v>
      </c>
      <c r="AL293" s="1112"/>
      <c r="AM293" s="1112"/>
      <c r="AN293" s="1112"/>
      <c r="AO293" s="1082"/>
      <c r="AP293" s="1057"/>
      <c r="AQ293" s="1057"/>
      <c r="AR293" s="1057"/>
      <c r="AS293" s="1057"/>
      <c r="AT293" s="1057"/>
      <c r="AU293" s="1057"/>
      <c r="AV293" s="1057"/>
      <c r="AW293" s="1057"/>
      <c r="AX293" s="1057"/>
      <c r="AY293" s="1057"/>
      <c r="AZ293" s="1057"/>
      <c r="BA293" s="1058"/>
      <c r="BB293" s="1065"/>
      <c r="BC293" s="1083"/>
      <c r="BD293" s="1083"/>
      <c r="BE293" s="1083"/>
      <c r="BF293" s="1084"/>
      <c r="BG293" s="1065"/>
      <c r="BH293" s="1085"/>
      <c r="BI293" s="1085"/>
      <c r="BJ293" s="1086"/>
      <c r="BK293" s="762"/>
      <c r="BL293" s="1057"/>
      <c r="BM293" s="1057"/>
      <c r="BN293" s="1057"/>
      <c r="BO293" s="1057"/>
      <c r="BP293" s="1057"/>
      <c r="BQ293" s="1057"/>
      <c r="BR293" s="1057"/>
      <c r="BS293" s="1057"/>
      <c r="BT293" s="1057"/>
      <c r="BU293" s="1057"/>
      <c r="BV293" s="1057"/>
      <c r="BW293" s="1058"/>
      <c r="BX293" s="1059"/>
      <c r="BY293" s="1060"/>
      <c r="BZ293" s="1060"/>
      <c r="CA293" s="1060"/>
      <c r="CB293" s="1061"/>
      <c r="CC293" s="1062"/>
      <c r="CD293" s="1063"/>
      <c r="CE293" s="1063"/>
      <c r="CF293" s="1064"/>
      <c r="CG293" s="292" t="s">
        <v>137</v>
      </c>
      <c r="CH293" s="293"/>
      <c r="CI293" s="1065"/>
      <c r="CJ293" s="1066"/>
      <c r="CK293" s="1067"/>
      <c r="CL293" s="765"/>
      <c r="CM293" s="1068"/>
      <c r="CN293" s="1068"/>
      <c r="CO293" s="1068"/>
      <c r="CP293" s="1068"/>
      <c r="CQ293" s="1068"/>
      <c r="CR293" s="1068"/>
      <c r="CS293" s="160" t="s">
        <v>138</v>
      </c>
      <c r="CT293" s="160"/>
      <c r="CU293" s="160"/>
      <c r="CV293" s="160"/>
      <c r="CW293" s="1069"/>
      <c r="CX293" s="1068"/>
      <c r="CY293" s="1068"/>
      <c r="CZ293" s="1068"/>
      <c r="DA293" s="160"/>
      <c r="DB293" s="161" t="s">
        <v>138</v>
      </c>
      <c r="DC293" s="1077"/>
      <c r="DD293" s="1078"/>
      <c r="DE293" s="1078"/>
      <c r="DF293" s="10"/>
      <c r="DG293" s="158" t="s">
        <v>138</v>
      </c>
      <c r="DH293" s="1125"/>
      <c r="DI293" s="1126"/>
      <c r="DJ293" s="1126"/>
      <c r="DK293" s="1126"/>
      <c r="DL293" s="1126"/>
      <c r="DM293" s="162" t="s">
        <v>66</v>
      </c>
      <c r="DS293" s="191">
        <f t="shared" si="16"/>
        <v>0</v>
      </c>
    </row>
    <row r="294" spans="3:126" ht="12.95" customHeight="1">
      <c r="C294" s="1167" t="s">
        <v>141</v>
      </c>
      <c r="D294" s="1168"/>
      <c r="E294" s="1164" t="s">
        <v>220</v>
      </c>
      <c r="F294" s="1165"/>
      <c r="G294" s="1165"/>
      <c r="H294" s="1165"/>
      <c r="I294" s="1166"/>
      <c r="J294" s="1077">
        <f>S294+CL294+CL295+'2枚目'!DT241+'3枚目'!DT241+'4枚目'!DT241+'5枚目'!DT241</f>
        <v>0</v>
      </c>
      <c r="K294" s="1078"/>
      <c r="L294" s="1078"/>
      <c r="M294" s="1078"/>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43" t="s">
        <v>136</v>
      </c>
      <c r="AL294" s="1110"/>
      <c r="AM294" s="1110"/>
      <c r="AN294" s="1110"/>
      <c r="AO294" s="1087"/>
      <c r="AP294" s="1088"/>
      <c r="AQ294" s="1088"/>
      <c r="AR294" s="1088"/>
      <c r="AS294" s="1088"/>
      <c r="AT294" s="1088"/>
      <c r="AU294" s="1088"/>
      <c r="AV294" s="1088"/>
      <c r="AW294" s="1088"/>
      <c r="AX294" s="1088"/>
      <c r="AY294" s="1088"/>
      <c r="AZ294" s="1088"/>
      <c r="BA294" s="1089"/>
      <c r="BB294" s="1070"/>
      <c r="BC294" s="1090"/>
      <c r="BD294" s="1090"/>
      <c r="BE294" s="1090"/>
      <c r="BF294" s="1091"/>
      <c r="BG294" s="1070"/>
      <c r="BH294" s="1092"/>
      <c r="BI294" s="1092"/>
      <c r="BJ294" s="1093"/>
      <c r="BK294" s="1087"/>
      <c r="BL294" s="1088"/>
      <c r="BM294" s="1088"/>
      <c r="BN294" s="1088"/>
      <c r="BO294" s="1088"/>
      <c r="BP294" s="1088"/>
      <c r="BQ294" s="1088"/>
      <c r="BR294" s="1088"/>
      <c r="BS294" s="1088"/>
      <c r="BT294" s="1088"/>
      <c r="BU294" s="1088"/>
      <c r="BV294" s="1088"/>
      <c r="BW294" s="1089"/>
      <c r="BX294" s="1094"/>
      <c r="BY294" s="1095"/>
      <c r="BZ294" s="1095"/>
      <c r="CA294" s="1095"/>
      <c r="CB294" s="1096"/>
      <c r="CC294" s="1097"/>
      <c r="CD294" s="1098"/>
      <c r="CE294" s="1098"/>
      <c r="CF294" s="1099"/>
      <c r="CG294" s="291" t="s">
        <v>137</v>
      </c>
      <c r="CH294" s="149"/>
      <c r="CI294" s="1070"/>
      <c r="CJ294" s="1071"/>
      <c r="CK294" s="1072"/>
      <c r="CL294" s="1073"/>
      <c r="CM294" s="1074"/>
      <c r="CN294" s="1074"/>
      <c r="CO294" s="1074"/>
      <c r="CP294" s="1074"/>
      <c r="CQ294" s="1074"/>
      <c r="CR294" s="1074"/>
      <c r="CS294" s="45" t="s">
        <v>138</v>
      </c>
      <c r="CT294" s="45"/>
      <c r="CU294" s="45"/>
      <c r="CV294" s="45"/>
      <c r="CW294" s="240"/>
      <c r="CX294" s="164"/>
      <c r="CY294" s="164"/>
      <c r="CZ294" s="164"/>
      <c r="DA294" s="164"/>
      <c r="DB294" s="169"/>
      <c r="DC294" s="1077">
        <f>DS294+DS295+'2枚目'!DT242+'3枚目'!DT242+'4枚目'!DT242+'5枚目'!DT242</f>
        <v>0</v>
      </c>
      <c r="DD294" s="1078"/>
      <c r="DE294" s="1078"/>
      <c r="DF294" s="45"/>
      <c r="DG294" s="179"/>
      <c r="DH294" s="1151">
        <f t="shared" ref="DH294" si="18">IFERROR((DT294+DC294)*100/J294,0)</f>
        <v>0</v>
      </c>
      <c r="DI294" s="1152"/>
      <c r="DJ294" s="1152"/>
      <c r="DK294" s="1152"/>
      <c r="DL294" s="1152"/>
      <c r="DM294" s="166"/>
      <c r="DS294" s="191">
        <f t="shared" si="16"/>
        <v>0</v>
      </c>
      <c r="DT294" s="191">
        <f>S294+'2枚目'!DU241+'3枚目'!DU241+'4枚目'!DU241+'5枚目'!DU241</f>
        <v>0</v>
      </c>
    </row>
    <row r="295" spans="3:126" ht="12.95" customHeight="1">
      <c r="C295" s="1169"/>
      <c r="D295" s="1170"/>
      <c r="E295" s="1175"/>
      <c r="F295" s="1176"/>
      <c r="G295" s="1176"/>
      <c r="H295" s="1176"/>
      <c r="I295" s="1177"/>
      <c r="J295" s="1077"/>
      <c r="K295" s="1078"/>
      <c r="L295" s="1078"/>
      <c r="M295" s="1078"/>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9" t="s">
        <v>139</v>
      </c>
      <c r="AL295" s="1081"/>
      <c r="AM295" s="1081"/>
      <c r="AN295" s="1081"/>
      <c r="AO295" s="1082"/>
      <c r="AP295" s="1057"/>
      <c r="AQ295" s="1057"/>
      <c r="AR295" s="1057"/>
      <c r="AS295" s="1057"/>
      <c r="AT295" s="1057"/>
      <c r="AU295" s="1057"/>
      <c r="AV295" s="1057"/>
      <c r="AW295" s="1057"/>
      <c r="AX295" s="1057"/>
      <c r="AY295" s="1057"/>
      <c r="AZ295" s="1057"/>
      <c r="BA295" s="1058"/>
      <c r="BB295" s="1065"/>
      <c r="BC295" s="1083"/>
      <c r="BD295" s="1083"/>
      <c r="BE295" s="1083"/>
      <c r="BF295" s="1084"/>
      <c r="BG295" s="1065"/>
      <c r="BH295" s="1085"/>
      <c r="BI295" s="1085"/>
      <c r="BJ295" s="1086"/>
      <c r="BK295" s="762"/>
      <c r="BL295" s="1057"/>
      <c r="BM295" s="1057"/>
      <c r="BN295" s="1057"/>
      <c r="BO295" s="1057"/>
      <c r="BP295" s="1057"/>
      <c r="BQ295" s="1057"/>
      <c r="BR295" s="1057"/>
      <c r="BS295" s="1057"/>
      <c r="BT295" s="1057"/>
      <c r="BU295" s="1057"/>
      <c r="BV295" s="1057"/>
      <c r="BW295" s="1058"/>
      <c r="BX295" s="1059"/>
      <c r="BY295" s="1060"/>
      <c r="BZ295" s="1060"/>
      <c r="CA295" s="1060"/>
      <c r="CB295" s="1061"/>
      <c r="CC295" s="1062"/>
      <c r="CD295" s="1063"/>
      <c r="CE295" s="1063"/>
      <c r="CF295" s="1064"/>
      <c r="CG295" s="292" t="s">
        <v>137</v>
      </c>
      <c r="CH295" s="293"/>
      <c r="CI295" s="1065"/>
      <c r="CJ295" s="1066"/>
      <c r="CK295" s="1067"/>
      <c r="CL295" s="765"/>
      <c r="CM295" s="1068"/>
      <c r="CN295" s="1068"/>
      <c r="CO295" s="1068"/>
      <c r="CP295" s="1068"/>
      <c r="CQ295" s="1068"/>
      <c r="CR295" s="1068"/>
      <c r="CS295" s="123" t="s">
        <v>138</v>
      </c>
      <c r="CT295" s="123"/>
      <c r="CU295" s="123"/>
      <c r="CV295" s="123"/>
      <c r="CW295" s="243"/>
      <c r="CX295" s="159"/>
      <c r="CY295" s="159"/>
      <c r="CZ295" s="159"/>
      <c r="DA295" s="159"/>
      <c r="DB295" s="170"/>
      <c r="DC295" s="1077"/>
      <c r="DD295" s="1078"/>
      <c r="DE295" s="1078"/>
      <c r="DF295" s="10"/>
      <c r="DG295" s="158" t="s">
        <v>138</v>
      </c>
      <c r="DH295" s="1125"/>
      <c r="DI295" s="1126"/>
      <c r="DJ295" s="1126"/>
      <c r="DK295" s="1126"/>
      <c r="DL295" s="1126"/>
      <c r="DM295" s="162" t="s">
        <v>66</v>
      </c>
      <c r="DS295" s="191">
        <f t="shared" si="16"/>
        <v>0</v>
      </c>
    </row>
    <row r="296" spans="3:126" ht="12.95" customHeight="1">
      <c r="C296" s="1169"/>
      <c r="D296" s="1170"/>
      <c r="E296" s="1164" t="s">
        <v>274</v>
      </c>
      <c r="F296" s="1165"/>
      <c r="G296" s="1165"/>
      <c r="H296" s="1165"/>
      <c r="I296" s="1166"/>
      <c r="J296" s="1077">
        <f>S296+CL296+CL297+'2枚目'!DT243+'3枚目'!DT243+'4枚目'!DT243+'5枚目'!DT243</f>
        <v>0</v>
      </c>
      <c r="K296" s="1078"/>
      <c r="L296" s="1078"/>
      <c r="M296" s="1078"/>
      <c r="P296" s="1100"/>
      <c r="Q296" s="1101"/>
      <c r="R296" s="1102"/>
      <c r="S296" s="1106"/>
      <c r="T296" s="1107"/>
      <c r="U296" s="1107"/>
      <c r="V296" s="1107"/>
      <c r="W296" s="1107"/>
      <c r="X296" s="1108"/>
      <c r="Y296" s="1107"/>
      <c r="Z296" s="1107"/>
      <c r="AA296" s="1107"/>
      <c r="AB296" s="1109"/>
      <c r="AC296" s="163"/>
      <c r="AD296" s="163"/>
      <c r="AE296" s="163"/>
      <c r="AF296" s="229"/>
      <c r="AG296" s="163"/>
      <c r="AH296" s="163"/>
      <c r="AI296" s="163"/>
      <c r="AJ296" s="230"/>
      <c r="AK296" s="943" t="s">
        <v>136</v>
      </c>
      <c r="AL296" s="1110"/>
      <c r="AM296" s="1110"/>
      <c r="AN296" s="1110"/>
      <c r="AO296" s="1087"/>
      <c r="AP296" s="1088"/>
      <c r="AQ296" s="1088"/>
      <c r="AR296" s="1088"/>
      <c r="AS296" s="1088"/>
      <c r="AT296" s="1088"/>
      <c r="AU296" s="1088"/>
      <c r="AV296" s="1088"/>
      <c r="AW296" s="1088"/>
      <c r="AX296" s="1088"/>
      <c r="AY296" s="1088"/>
      <c r="AZ296" s="1088"/>
      <c r="BA296" s="1089"/>
      <c r="BB296" s="1070"/>
      <c r="BC296" s="1090"/>
      <c r="BD296" s="1090"/>
      <c r="BE296" s="1090"/>
      <c r="BF296" s="1091"/>
      <c r="BG296" s="1070"/>
      <c r="BH296" s="1092"/>
      <c r="BI296" s="1092"/>
      <c r="BJ296" s="1093"/>
      <c r="BK296" s="1087"/>
      <c r="BL296" s="1088"/>
      <c r="BM296" s="1088"/>
      <c r="BN296" s="1088"/>
      <c r="BO296" s="1088"/>
      <c r="BP296" s="1088"/>
      <c r="BQ296" s="1088"/>
      <c r="BR296" s="1088"/>
      <c r="BS296" s="1088"/>
      <c r="BT296" s="1088"/>
      <c r="BU296" s="1088"/>
      <c r="BV296" s="1088"/>
      <c r="BW296" s="1089"/>
      <c r="BX296" s="1094"/>
      <c r="BY296" s="1095"/>
      <c r="BZ296" s="1095"/>
      <c r="CA296" s="1095"/>
      <c r="CB296" s="1096"/>
      <c r="CC296" s="1097"/>
      <c r="CD296" s="1098"/>
      <c r="CE296" s="1098"/>
      <c r="CF296" s="1099"/>
      <c r="CG296" s="291" t="s">
        <v>137</v>
      </c>
      <c r="CH296" s="149"/>
      <c r="CI296" s="1070"/>
      <c r="CJ296" s="1071"/>
      <c r="CK296" s="1072"/>
      <c r="CL296" s="1073"/>
      <c r="CM296" s="1074"/>
      <c r="CN296" s="1074"/>
      <c r="CO296" s="1074"/>
      <c r="CP296" s="1074"/>
      <c r="CQ296" s="1074"/>
      <c r="CR296" s="1074"/>
      <c r="CS296" s="146" t="s">
        <v>138</v>
      </c>
      <c r="CT296" s="146"/>
      <c r="CU296" s="146"/>
      <c r="CV296" s="145"/>
      <c r="CW296" s="240"/>
      <c r="CX296" s="164"/>
      <c r="CY296" s="164"/>
      <c r="CZ296" s="164"/>
      <c r="DA296" s="164"/>
      <c r="DB296" s="169"/>
      <c r="DC296" s="1077">
        <f>DS296+DS297+'2枚目'!DT244+'3枚目'!DT244+'4枚目'!DT244+'5枚目'!DT244</f>
        <v>0</v>
      </c>
      <c r="DD296" s="1078"/>
      <c r="DE296" s="1078"/>
      <c r="DF296" s="45"/>
      <c r="DG296" s="179"/>
      <c r="DH296" s="1151">
        <f t="shared" ref="DH296" si="19">IFERROR((DT296+DC296)*100/J296,0)</f>
        <v>0</v>
      </c>
      <c r="DI296" s="1152"/>
      <c r="DJ296" s="1152"/>
      <c r="DK296" s="1152"/>
      <c r="DL296" s="1152"/>
      <c r="DM296" s="166"/>
      <c r="DS296" s="191">
        <f t="shared" si="16"/>
        <v>0</v>
      </c>
      <c r="DT296" s="191">
        <f>S296+'2枚目'!DU243+'3枚目'!DU243+'4枚目'!DU243+'5枚目'!DU243</f>
        <v>0</v>
      </c>
    </row>
    <row r="297" spans="3:126" ht="12.95" customHeight="1">
      <c r="C297" s="1169"/>
      <c r="D297" s="1170"/>
      <c r="E297" s="916" t="s">
        <v>221</v>
      </c>
      <c r="F297" s="917"/>
      <c r="G297" s="917"/>
      <c r="H297" s="917"/>
      <c r="I297" s="918"/>
      <c r="J297" s="1077"/>
      <c r="K297" s="1078"/>
      <c r="L297" s="1078"/>
      <c r="M297" s="1078"/>
      <c r="N297" s="10"/>
      <c r="O297" s="157" t="s">
        <v>138</v>
      </c>
      <c r="P297" s="1103"/>
      <c r="Q297" s="1104"/>
      <c r="R297" s="1105"/>
      <c r="S297" s="282"/>
      <c r="T297" s="283"/>
      <c r="U297" s="283"/>
      <c r="V297" s="10"/>
      <c r="W297" s="157" t="s">
        <v>138</v>
      </c>
      <c r="X297" s="339"/>
      <c r="Y297" s="283"/>
      <c r="Z297" s="283"/>
      <c r="AA297" s="10"/>
      <c r="AB297" s="158" t="s">
        <v>138</v>
      </c>
      <c r="AC297" s="167"/>
      <c r="AD297" s="167"/>
      <c r="AE297" s="167"/>
      <c r="AF297" s="231"/>
      <c r="AG297" s="167"/>
      <c r="AH297" s="167"/>
      <c r="AI297" s="167"/>
      <c r="AJ297" s="232"/>
      <c r="AK297" s="919" t="s">
        <v>139</v>
      </c>
      <c r="AL297" s="1081"/>
      <c r="AM297" s="1081"/>
      <c r="AN297" s="1081"/>
      <c r="AO297" s="1082"/>
      <c r="AP297" s="1057"/>
      <c r="AQ297" s="1057"/>
      <c r="AR297" s="1057"/>
      <c r="AS297" s="1057"/>
      <c r="AT297" s="1057"/>
      <c r="AU297" s="1057"/>
      <c r="AV297" s="1057"/>
      <c r="AW297" s="1057"/>
      <c r="AX297" s="1057"/>
      <c r="AY297" s="1057"/>
      <c r="AZ297" s="1057"/>
      <c r="BA297" s="1058"/>
      <c r="BB297" s="1065"/>
      <c r="BC297" s="1083"/>
      <c r="BD297" s="1083"/>
      <c r="BE297" s="1083"/>
      <c r="BF297" s="1084"/>
      <c r="BG297" s="1065"/>
      <c r="BH297" s="1085"/>
      <c r="BI297" s="1085"/>
      <c r="BJ297" s="1086"/>
      <c r="BK297" s="762"/>
      <c r="BL297" s="1057"/>
      <c r="BM297" s="1057"/>
      <c r="BN297" s="1057"/>
      <c r="BO297" s="1057"/>
      <c r="BP297" s="1057"/>
      <c r="BQ297" s="1057"/>
      <c r="BR297" s="1057"/>
      <c r="BS297" s="1057"/>
      <c r="BT297" s="1057"/>
      <c r="BU297" s="1057"/>
      <c r="BV297" s="1057"/>
      <c r="BW297" s="1058"/>
      <c r="BX297" s="1059"/>
      <c r="BY297" s="1060"/>
      <c r="BZ297" s="1060"/>
      <c r="CA297" s="1060"/>
      <c r="CB297" s="1061"/>
      <c r="CC297" s="1062"/>
      <c r="CD297" s="1063"/>
      <c r="CE297" s="1063"/>
      <c r="CF297" s="1064"/>
      <c r="CG297" s="292" t="s">
        <v>137</v>
      </c>
      <c r="CH297" s="293"/>
      <c r="CI297" s="1065"/>
      <c r="CJ297" s="1066"/>
      <c r="CK297" s="1067"/>
      <c r="CL297" s="765"/>
      <c r="CM297" s="1068"/>
      <c r="CN297" s="1068"/>
      <c r="CO297" s="1068"/>
      <c r="CP297" s="1068"/>
      <c r="CQ297" s="1068"/>
      <c r="CR297" s="1068"/>
      <c r="CS297" s="123" t="s">
        <v>138</v>
      </c>
      <c r="CT297" s="123"/>
      <c r="CU297" s="123"/>
      <c r="CV297" s="293"/>
      <c r="CW297" s="243"/>
      <c r="CX297" s="159"/>
      <c r="CY297" s="159"/>
      <c r="CZ297" s="159"/>
      <c r="DA297" s="159"/>
      <c r="DB297" s="170"/>
      <c r="DC297" s="1077"/>
      <c r="DD297" s="1078"/>
      <c r="DE297" s="1078"/>
      <c r="DF297" s="10"/>
      <c r="DG297" s="158" t="s">
        <v>138</v>
      </c>
      <c r="DH297" s="1125"/>
      <c r="DI297" s="1126"/>
      <c r="DJ297" s="1126"/>
      <c r="DK297" s="1126"/>
      <c r="DL297" s="1126"/>
      <c r="DM297" s="162" t="s">
        <v>66</v>
      </c>
      <c r="DS297" s="191">
        <f t="shared" si="16"/>
        <v>0</v>
      </c>
    </row>
    <row r="298" spans="3:126" ht="12.95" customHeight="1">
      <c r="C298" s="1169"/>
      <c r="D298" s="1170"/>
      <c r="E298" s="660" t="s">
        <v>222</v>
      </c>
      <c r="F298" s="648"/>
      <c r="G298" s="648"/>
      <c r="H298" s="648"/>
      <c r="I298" s="649"/>
      <c r="J298" s="1077">
        <f>S298+AF298+CL298+CL299+'2枚目'!DT245+'3枚目'!DT245+'4枚目'!DT245+'5枚目'!DT245</f>
        <v>0</v>
      </c>
      <c r="K298" s="1078"/>
      <c r="L298" s="1078"/>
      <c r="M298" s="1078"/>
      <c r="P298" s="1100"/>
      <c r="Q298" s="1101"/>
      <c r="R298" s="1102"/>
      <c r="S298" s="1106"/>
      <c r="T298" s="1107"/>
      <c r="U298" s="1107"/>
      <c r="V298" s="1107"/>
      <c r="W298" s="1107"/>
      <c r="X298" s="1108"/>
      <c r="Y298" s="1107"/>
      <c r="Z298" s="1107"/>
      <c r="AA298" s="1107"/>
      <c r="AB298" s="1109"/>
      <c r="AC298" s="1157"/>
      <c r="AD298" s="1158"/>
      <c r="AE298" s="1159"/>
      <c r="AF298" s="1161"/>
      <c r="AG298" s="1162"/>
      <c r="AH298" s="1162"/>
      <c r="AI298" s="1162"/>
      <c r="AJ298" s="1163"/>
      <c r="AK298" s="975" t="s">
        <v>136</v>
      </c>
      <c r="AL298" s="1150"/>
      <c r="AM298" s="1150"/>
      <c r="AN298" s="1150"/>
      <c r="AO298" s="1087"/>
      <c r="AP298" s="1088"/>
      <c r="AQ298" s="1088"/>
      <c r="AR298" s="1088"/>
      <c r="AS298" s="1088"/>
      <c r="AT298" s="1088"/>
      <c r="AU298" s="1088"/>
      <c r="AV298" s="1088"/>
      <c r="AW298" s="1088"/>
      <c r="AX298" s="1088"/>
      <c r="AY298" s="1088"/>
      <c r="AZ298" s="1088"/>
      <c r="BA298" s="1089"/>
      <c r="BB298" s="1070"/>
      <c r="BC298" s="1090"/>
      <c r="BD298" s="1090"/>
      <c r="BE298" s="1090"/>
      <c r="BF298" s="1091"/>
      <c r="BG298" s="1070"/>
      <c r="BH298" s="1092"/>
      <c r="BI298" s="1092"/>
      <c r="BJ298" s="1093"/>
      <c r="BK298" s="1087"/>
      <c r="BL298" s="1088"/>
      <c r="BM298" s="1088"/>
      <c r="BN298" s="1088"/>
      <c r="BO298" s="1088"/>
      <c r="BP298" s="1088"/>
      <c r="BQ298" s="1088"/>
      <c r="BR298" s="1088"/>
      <c r="BS298" s="1088"/>
      <c r="BT298" s="1088"/>
      <c r="BU298" s="1088"/>
      <c r="BV298" s="1088"/>
      <c r="BW298" s="1089"/>
      <c r="BX298" s="1094"/>
      <c r="BY298" s="1095"/>
      <c r="BZ298" s="1095"/>
      <c r="CA298" s="1095"/>
      <c r="CB298" s="1096"/>
      <c r="CC298" s="1097"/>
      <c r="CD298" s="1098"/>
      <c r="CE298" s="1098"/>
      <c r="CF298" s="1099"/>
      <c r="CG298" s="291" t="s">
        <v>137</v>
      </c>
      <c r="CH298" s="149"/>
      <c r="CI298" s="1070"/>
      <c r="CJ298" s="1071"/>
      <c r="CK298" s="1072"/>
      <c r="CL298" s="1073"/>
      <c r="CM298" s="1074"/>
      <c r="CN298" s="1074"/>
      <c r="CO298" s="1074"/>
      <c r="CP298" s="1074"/>
      <c r="CQ298" s="1074"/>
      <c r="CR298" s="1074"/>
      <c r="CS298" s="2" t="s">
        <v>138</v>
      </c>
      <c r="CW298" s="1075"/>
      <c r="CX298" s="1076"/>
      <c r="CY298" s="1076"/>
      <c r="CZ298" s="1076"/>
      <c r="DB298" s="155" t="s">
        <v>138</v>
      </c>
      <c r="DC298" s="1077">
        <f>DS298+DS299+'2枚目'!DT246+'3枚目'!DT246+'4枚目'!DT246+'5枚目'!DT246</f>
        <v>0</v>
      </c>
      <c r="DD298" s="1078"/>
      <c r="DE298" s="1078"/>
      <c r="DG298" s="155"/>
      <c r="DH298" s="1151">
        <f>IFERROR((DT298+DV298+DC298)*100/J298,0)</f>
        <v>0</v>
      </c>
      <c r="DI298" s="1152"/>
      <c r="DJ298" s="1152"/>
      <c r="DK298" s="1152"/>
      <c r="DL298" s="1152"/>
      <c r="DM298" s="156"/>
      <c r="DS298" s="191">
        <f t="shared" si="16"/>
        <v>0</v>
      </c>
      <c r="DT298" s="191">
        <f>S298+'2枚目'!DU245+'3枚目'!DU245+'4枚目'!DU245+'5枚目'!DU245</f>
        <v>0</v>
      </c>
      <c r="DV298" s="261">
        <f>AF298+'2枚目'!DV245+'3枚目'!DV245+'4枚目'!DV245+'5枚目'!DV245</f>
        <v>0</v>
      </c>
    </row>
    <row r="299" spans="3:126" ht="12.95" customHeight="1">
      <c r="C299" s="1169"/>
      <c r="D299" s="1170"/>
      <c r="E299" s="650"/>
      <c r="F299" s="651"/>
      <c r="G299" s="651"/>
      <c r="H299" s="651"/>
      <c r="I299" s="652"/>
      <c r="J299" s="1077"/>
      <c r="K299" s="1078"/>
      <c r="L299" s="1078"/>
      <c r="M299" s="1078"/>
      <c r="N299" s="10"/>
      <c r="O299" s="157" t="s">
        <v>138</v>
      </c>
      <c r="P299" s="1103"/>
      <c r="Q299" s="1104"/>
      <c r="R299" s="1105"/>
      <c r="S299" s="282"/>
      <c r="T299" s="283"/>
      <c r="U299" s="283"/>
      <c r="V299" s="10"/>
      <c r="W299" s="157" t="s">
        <v>138</v>
      </c>
      <c r="X299" s="339"/>
      <c r="Y299" s="283"/>
      <c r="Z299" s="283"/>
      <c r="AA299" s="10"/>
      <c r="AB299" s="158" t="s">
        <v>138</v>
      </c>
      <c r="AC299" s="1160"/>
      <c r="AD299" s="1104"/>
      <c r="AE299" s="1105"/>
      <c r="AF299" s="282"/>
      <c r="AG299" s="283"/>
      <c r="AH299" s="283"/>
      <c r="AI299" s="10"/>
      <c r="AJ299" s="284" t="s">
        <v>138</v>
      </c>
      <c r="AK299" s="1111" t="s">
        <v>139</v>
      </c>
      <c r="AL299" s="1112"/>
      <c r="AM299" s="1112"/>
      <c r="AN299" s="1112"/>
      <c r="AO299" s="1082"/>
      <c r="AP299" s="1057"/>
      <c r="AQ299" s="1057"/>
      <c r="AR299" s="1057"/>
      <c r="AS299" s="1057"/>
      <c r="AT299" s="1057"/>
      <c r="AU299" s="1057"/>
      <c r="AV299" s="1057"/>
      <c r="AW299" s="1057"/>
      <c r="AX299" s="1057"/>
      <c r="AY299" s="1057"/>
      <c r="AZ299" s="1057"/>
      <c r="BA299" s="1058"/>
      <c r="BB299" s="1065"/>
      <c r="BC299" s="1083"/>
      <c r="BD299" s="1083"/>
      <c r="BE299" s="1083"/>
      <c r="BF299" s="1084"/>
      <c r="BG299" s="1065"/>
      <c r="BH299" s="1085"/>
      <c r="BI299" s="1085"/>
      <c r="BJ299" s="1086"/>
      <c r="BK299" s="762"/>
      <c r="BL299" s="1057"/>
      <c r="BM299" s="1057"/>
      <c r="BN299" s="1057"/>
      <c r="BO299" s="1057"/>
      <c r="BP299" s="1057"/>
      <c r="BQ299" s="1057"/>
      <c r="BR299" s="1057"/>
      <c r="BS299" s="1057"/>
      <c r="BT299" s="1057"/>
      <c r="BU299" s="1057"/>
      <c r="BV299" s="1057"/>
      <c r="BW299" s="1058"/>
      <c r="BX299" s="1059"/>
      <c r="BY299" s="1060"/>
      <c r="BZ299" s="1060"/>
      <c r="CA299" s="1060"/>
      <c r="CB299" s="1061"/>
      <c r="CC299" s="1062"/>
      <c r="CD299" s="1063"/>
      <c r="CE299" s="1063"/>
      <c r="CF299" s="1064"/>
      <c r="CG299" s="292" t="s">
        <v>137</v>
      </c>
      <c r="CH299" s="293"/>
      <c r="CI299" s="1065"/>
      <c r="CJ299" s="1066"/>
      <c r="CK299" s="1067"/>
      <c r="CL299" s="765"/>
      <c r="CM299" s="1068"/>
      <c r="CN299" s="1068"/>
      <c r="CO299" s="1068"/>
      <c r="CP299" s="1068"/>
      <c r="CQ299" s="1068"/>
      <c r="CR299" s="1068"/>
      <c r="CS299" s="160" t="s">
        <v>138</v>
      </c>
      <c r="CT299" s="160"/>
      <c r="CU299" s="160"/>
      <c r="CV299" s="160"/>
      <c r="CW299" s="1069"/>
      <c r="CX299" s="1068"/>
      <c r="CY299" s="1068"/>
      <c r="CZ299" s="1068"/>
      <c r="DA299" s="160"/>
      <c r="DB299" s="161" t="s">
        <v>138</v>
      </c>
      <c r="DC299" s="1077"/>
      <c r="DD299" s="1078"/>
      <c r="DE299" s="1078"/>
      <c r="DF299" s="10"/>
      <c r="DG299" s="158" t="s">
        <v>138</v>
      </c>
      <c r="DH299" s="1125"/>
      <c r="DI299" s="1126"/>
      <c r="DJ299" s="1126"/>
      <c r="DK299" s="1126"/>
      <c r="DL299" s="1126"/>
      <c r="DM299" s="162" t="s">
        <v>66</v>
      </c>
      <c r="DS299" s="191">
        <f t="shared" si="16"/>
        <v>0</v>
      </c>
    </row>
    <row r="300" spans="3:126" ht="12.95" customHeight="1">
      <c r="C300" s="1169"/>
      <c r="D300" s="1170"/>
      <c r="E300" s="660" t="s">
        <v>223</v>
      </c>
      <c r="F300" s="648"/>
      <c r="G300" s="648"/>
      <c r="H300" s="648"/>
      <c r="I300" s="649"/>
      <c r="J300" s="1077">
        <f>S300+CL300+CL301+'2枚目'!DT247+'3枚目'!DT247+'4枚目'!DT247+'5枚目'!DT247</f>
        <v>0</v>
      </c>
      <c r="K300" s="1078"/>
      <c r="L300" s="1078"/>
      <c r="M300" s="1078"/>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43" t="s">
        <v>136</v>
      </c>
      <c r="AL300" s="1110"/>
      <c r="AM300" s="1110"/>
      <c r="AN300" s="1110"/>
      <c r="AO300" s="1087"/>
      <c r="AP300" s="1088"/>
      <c r="AQ300" s="1088"/>
      <c r="AR300" s="1088"/>
      <c r="AS300" s="1088"/>
      <c r="AT300" s="1088"/>
      <c r="AU300" s="1088"/>
      <c r="AV300" s="1088"/>
      <c r="AW300" s="1088"/>
      <c r="AX300" s="1088"/>
      <c r="AY300" s="1088"/>
      <c r="AZ300" s="1088"/>
      <c r="BA300" s="1089"/>
      <c r="BB300" s="1070"/>
      <c r="BC300" s="1090"/>
      <c r="BD300" s="1090"/>
      <c r="BE300" s="1090"/>
      <c r="BF300" s="1091"/>
      <c r="BG300" s="1070"/>
      <c r="BH300" s="1092"/>
      <c r="BI300" s="1092"/>
      <c r="BJ300" s="1093"/>
      <c r="BK300" s="1087"/>
      <c r="BL300" s="1088"/>
      <c r="BM300" s="1088"/>
      <c r="BN300" s="1088"/>
      <c r="BO300" s="1088"/>
      <c r="BP300" s="1088"/>
      <c r="BQ300" s="1088"/>
      <c r="BR300" s="1088"/>
      <c r="BS300" s="1088"/>
      <c r="BT300" s="1088"/>
      <c r="BU300" s="1088"/>
      <c r="BV300" s="1088"/>
      <c r="BW300" s="1089"/>
      <c r="BX300" s="1094"/>
      <c r="BY300" s="1095"/>
      <c r="BZ300" s="1095"/>
      <c r="CA300" s="1095"/>
      <c r="CB300" s="1096"/>
      <c r="CC300" s="1097"/>
      <c r="CD300" s="1098"/>
      <c r="CE300" s="1098"/>
      <c r="CF300" s="1099"/>
      <c r="CG300" s="291" t="s">
        <v>137</v>
      </c>
      <c r="CH300" s="149"/>
      <c r="CI300" s="1070"/>
      <c r="CJ300" s="1071"/>
      <c r="CK300" s="1072"/>
      <c r="CL300" s="1073"/>
      <c r="CM300" s="1074"/>
      <c r="CN300" s="1074"/>
      <c r="CO300" s="1074"/>
      <c r="CP300" s="1074"/>
      <c r="CQ300" s="1074"/>
      <c r="CR300" s="1074"/>
      <c r="CS300" s="45" t="s">
        <v>138</v>
      </c>
      <c r="CT300" s="45"/>
      <c r="CU300" s="45"/>
      <c r="CV300" s="45"/>
      <c r="CW300" s="240"/>
      <c r="CX300" s="164"/>
      <c r="CY300" s="164"/>
      <c r="CZ300" s="164"/>
      <c r="DA300" s="164"/>
      <c r="DB300" s="169"/>
      <c r="DC300" s="1077">
        <f>DS300+DS301+'2枚目'!DT248+'3枚目'!DT248+'4枚目'!DT248+'5枚目'!DT248</f>
        <v>0</v>
      </c>
      <c r="DD300" s="1078"/>
      <c r="DE300" s="1078"/>
      <c r="DF300" s="45"/>
      <c r="DG300" s="179"/>
      <c r="DH300" s="1151">
        <f t="shared" ref="DH300" si="20">IFERROR((DT300+DC300)*100/J300,0)</f>
        <v>0</v>
      </c>
      <c r="DI300" s="1152"/>
      <c r="DJ300" s="1152"/>
      <c r="DK300" s="1152"/>
      <c r="DL300" s="1152"/>
      <c r="DM300" s="166"/>
      <c r="DS300" s="191">
        <f t="shared" si="16"/>
        <v>0</v>
      </c>
      <c r="DT300" s="191">
        <f>S300+'2枚目'!DU247+'3枚目'!DU247+'4枚目'!DU247+'5枚目'!DU247</f>
        <v>0</v>
      </c>
    </row>
    <row r="301" spans="3:126" ht="12.95" customHeight="1">
      <c r="C301" s="1169"/>
      <c r="D301" s="1170"/>
      <c r="E301" s="650"/>
      <c r="F301" s="651"/>
      <c r="G301" s="651"/>
      <c r="H301" s="651"/>
      <c r="I301" s="652"/>
      <c r="J301" s="1077"/>
      <c r="K301" s="1078"/>
      <c r="L301" s="1078"/>
      <c r="M301" s="1078"/>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9" t="s">
        <v>139</v>
      </c>
      <c r="AL301" s="1081"/>
      <c r="AM301" s="1081"/>
      <c r="AN301" s="1081"/>
      <c r="AO301" s="1082"/>
      <c r="AP301" s="1057"/>
      <c r="AQ301" s="1057"/>
      <c r="AR301" s="1057"/>
      <c r="AS301" s="1057"/>
      <c r="AT301" s="1057"/>
      <c r="AU301" s="1057"/>
      <c r="AV301" s="1057"/>
      <c r="AW301" s="1057"/>
      <c r="AX301" s="1057"/>
      <c r="AY301" s="1057"/>
      <c r="AZ301" s="1057"/>
      <c r="BA301" s="1058"/>
      <c r="BB301" s="1065"/>
      <c r="BC301" s="1083"/>
      <c r="BD301" s="1083"/>
      <c r="BE301" s="1083"/>
      <c r="BF301" s="1084"/>
      <c r="BG301" s="1065"/>
      <c r="BH301" s="1085"/>
      <c r="BI301" s="1085"/>
      <c r="BJ301" s="1086"/>
      <c r="BK301" s="762"/>
      <c r="BL301" s="1057"/>
      <c r="BM301" s="1057"/>
      <c r="BN301" s="1057"/>
      <c r="BO301" s="1057"/>
      <c r="BP301" s="1057"/>
      <c r="BQ301" s="1057"/>
      <c r="BR301" s="1057"/>
      <c r="BS301" s="1057"/>
      <c r="BT301" s="1057"/>
      <c r="BU301" s="1057"/>
      <c r="BV301" s="1057"/>
      <c r="BW301" s="1058"/>
      <c r="BX301" s="1059"/>
      <c r="BY301" s="1060"/>
      <c r="BZ301" s="1060"/>
      <c r="CA301" s="1060"/>
      <c r="CB301" s="1061"/>
      <c r="CC301" s="1062"/>
      <c r="CD301" s="1063"/>
      <c r="CE301" s="1063"/>
      <c r="CF301" s="1064"/>
      <c r="CG301" s="292" t="s">
        <v>137</v>
      </c>
      <c r="CH301" s="293"/>
      <c r="CI301" s="1065"/>
      <c r="CJ301" s="1066"/>
      <c r="CK301" s="1067"/>
      <c r="CL301" s="765"/>
      <c r="CM301" s="1068"/>
      <c r="CN301" s="1068"/>
      <c r="CO301" s="1068"/>
      <c r="CP301" s="1068"/>
      <c r="CQ301" s="1068"/>
      <c r="CR301" s="1068"/>
      <c r="CS301" s="123" t="s">
        <v>138</v>
      </c>
      <c r="CT301" s="123"/>
      <c r="CU301" s="123"/>
      <c r="CV301" s="123"/>
      <c r="CW301" s="243"/>
      <c r="CX301" s="159"/>
      <c r="CY301" s="159"/>
      <c r="CZ301" s="159"/>
      <c r="DA301" s="159"/>
      <c r="DB301" s="170"/>
      <c r="DC301" s="1077"/>
      <c r="DD301" s="1078"/>
      <c r="DE301" s="1078"/>
      <c r="DF301" s="10"/>
      <c r="DG301" s="158" t="s">
        <v>138</v>
      </c>
      <c r="DH301" s="1125"/>
      <c r="DI301" s="1126"/>
      <c r="DJ301" s="1126"/>
      <c r="DK301" s="1126"/>
      <c r="DL301" s="1126"/>
      <c r="DM301" s="162" t="s">
        <v>66</v>
      </c>
      <c r="DS301" s="191">
        <f t="shared" si="16"/>
        <v>0</v>
      </c>
    </row>
    <row r="302" spans="3:126" ht="12.95" customHeight="1">
      <c r="C302" s="1169"/>
      <c r="D302" s="1170"/>
      <c r="E302" s="826" t="s">
        <v>224</v>
      </c>
      <c r="F302" s="828"/>
      <c r="G302" s="828"/>
      <c r="H302" s="828"/>
      <c r="I302" s="829"/>
      <c r="J302" s="1077">
        <f>S302+CL302+CL303+'2枚目'!DT249+'3枚目'!DT249+'4枚目'!DT249+'5枚目'!DT249</f>
        <v>0</v>
      </c>
      <c r="K302" s="1078"/>
      <c r="L302" s="1078"/>
      <c r="M302" s="1078"/>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75" t="s">
        <v>136</v>
      </c>
      <c r="AL302" s="1150"/>
      <c r="AM302" s="1150"/>
      <c r="AN302" s="1150"/>
      <c r="AO302" s="1087"/>
      <c r="AP302" s="1088"/>
      <c r="AQ302" s="1088"/>
      <c r="AR302" s="1088"/>
      <c r="AS302" s="1088"/>
      <c r="AT302" s="1088"/>
      <c r="AU302" s="1088"/>
      <c r="AV302" s="1088"/>
      <c r="AW302" s="1088"/>
      <c r="AX302" s="1088"/>
      <c r="AY302" s="1088"/>
      <c r="AZ302" s="1088"/>
      <c r="BA302" s="1089"/>
      <c r="BB302" s="1070"/>
      <c r="BC302" s="1090"/>
      <c r="BD302" s="1090"/>
      <c r="BE302" s="1090"/>
      <c r="BF302" s="1091"/>
      <c r="BG302" s="1070"/>
      <c r="BH302" s="1092"/>
      <c r="BI302" s="1092"/>
      <c r="BJ302" s="1093"/>
      <c r="BK302" s="1087"/>
      <c r="BL302" s="1088"/>
      <c r="BM302" s="1088"/>
      <c r="BN302" s="1088"/>
      <c r="BO302" s="1088"/>
      <c r="BP302" s="1088"/>
      <c r="BQ302" s="1088"/>
      <c r="BR302" s="1088"/>
      <c r="BS302" s="1088"/>
      <c r="BT302" s="1088"/>
      <c r="BU302" s="1088"/>
      <c r="BV302" s="1088"/>
      <c r="BW302" s="1089"/>
      <c r="BX302" s="1094"/>
      <c r="BY302" s="1095"/>
      <c r="BZ302" s="1095"/>
      <c r="CA302" s="1095"/>
      <c r="CB302" s="1096"/>
      <c r="CC302" s="1097"/>
      <c r="CD302" s="1098"/>
      <c r="CE302" s="1098"/>
      <c r="CF302" s="1099"/>
      <c r="CG302" s="291" t="s">
        <v>137</v>
      </c>
      <c r="CH302" s="149"/>
      <c r="CI302" s="1070"/>
      <c r="CJ302" s="1071"/>
      <c r="CK302" s="1072"/>
      <c r="CL302" s="1073"/>
      <c r="CM302" s="1074"/>
      <c r="CN302" s="1074"/>
      <c r="CO302" s="1074"/>
      <c r="CP302" s="1074"/>
      <c r="CQ302" s="1074"/>
      <c r="CR302" s="1074"/>
      <c r="CS302" s="45" t="s">
        <v>138</v>
      </c>
      <c r="CT302" s="45"/>
      <c r="CW302" s="244"/>
      <c r="CX302" s="152"/>
      <c r="CY302" s="152"/>
      <c r="CZ302" s="152"/>
      <c r="DA302" s="152"/>
      <c r="DB302" s="172"/>
      <c r="DC302" s="1077">
        <f>DS302+DS303+'2枚目'!DT250+'3枚目'!DT250+'4枚目'!DT250+'5枚目'!DT250</f>
        <v>0</v>
      </c>
      <c r="DD302" s="1078"/>
      <c r="DE302" s="1078"/>
      <c r="DG302" s="155"/>
      <c r="DH302" s="1151">
        <f t="shared" ref="DH302" si="21">IFERROR((DT302+DC302)*100/J302,0)</f>
        <v>0</v>
      </c>
      <c r="DI302" s="1152"/>
      <c r="DJ302" s="1152"/>
      <c r="DK302" s="1152"/>
      <c r="DL302" s="1152"/>
      <c r="DM302" s="156"/>
      <c r="DS302" s="191">
        <f t="shared" si="16"/>
        <v>0</v>
      </c>
      <c r="DT302" s="191">
        <f>S302+'2枚目'!DU249+'3枚目'!DU249+'4枚目'!DU249+'5枚目'!DU249</f>
        <v>0</v>
      </c>
    </row>
    <row r="303" spans="3:126" ht="12.95" customHeight="1">
      <c r="C303" s="1169"/>
      <c r="D303" s="1170"/>
      <c r="E303" s="968"/>
      <c r="F303" s="969"/>
      <c r="G303" s="969"/>
      <c r="H303" s="969"/>
      <c r="I303" s="970"/>
      <c r="J303" s="1077"/>
      <c r="K303" s="1078"/>
      <c r="L303" s="1078"/>
      <c r="M303" s="1078"/>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9" t="s">
        <v>139</v>
      </c>
      <c r="AL303" s="1081"/>
      <c r="AM303" s="1081"/>
      <c r="AN303" s="1081"/>
      <c r="AO303" s="1082"/>
      <c r="AP303" s="1057"/>
      <c r="AQ303" s="1057"/>
      <c r="AR303" s="1057"/>
      <c r="AS303" s="1057"/>
      <c r="AT303" s="1057"/>
      <c r="AU303" s="1057"/>
      <c r="AV303" s="1057"/>
      <c r="AW303" s="1057"/>
      <c r="AX303" s="1057"/>
      <c r="AY303" s="1057"/>
      <c r="AZ303" s="1057"/>
      <c r="BA303" s="1058"/>
      <c r="BB303" s="1065"/>
      <c r="BC303" s="1083"/>
      <c r="BD303" s="1083"/>
      <c r="BE303" s="1083"/>
      <c r="BF303" s="1084"/>
      <c r="BG303" s="1065"/>
      <c r="BH303" s="1085"/>
      <c r="BI303" s="1085"/>
      <c r="BJ303" s="1086"/>
      <c r="BK303" s="762"/>
      <c r="BL303" s="1057"/>
      <c r="BM303" s="1057"/>
      <c r="BN303" s="1057"/>
      <c r="BO303" s="1057"/>
      <c r="BP303" s="1057"/>
      <c r="BQ303" s="1057"/>
      <c r="BR303" s="1057"/>
      <c r="BS303" s="1057"/>
      <c r="BT303" s="1057"/>
      <c r="BU303" s="1057"/>
      <c r="BV303" s="1057"/>
      <c r="BW303" s="1058"/>
      <c r="BX303" s="1059"/>
      <c r="BY303" s="1060"/>
      <c r="BZ303" s="1060"/>
      <c r="CA303" s="1060"/>
      <c r="CB303" s="1061"/>
      <c r="CC303" s="1062"/>
      <c r="CD303" s="1063"/>
      <c r="CE303" s="1063"/>
      <c r="CF303" s="1064"/>
      <c r="CG303" s="292" t="s">
        <v>137</v>
      </c>
      <c r="CH303" s="293"/>
      <c r="CI303" s="1065"/>
      <c r="CJ303" s="1066"/>
      <c r="CK303" s="1067"/>
      <c r="CL303" s="765"/>
      <c r="CM303" s="1068"/>
      <c r="CN303" s="1068"/>
      <c r="CO303" s="1068"/>
      <c r="CP303" s="1068"/>
      <c r="CQ303" s="1068"/>
      <c r="CR303" s="1068"/>
      <c r="CS303" s="123" t="s">
        <v>138</v>
      </c>
      <c r="CT303" s="123"/>
      <c r="CU303" s="123"/>
      <c r="CV303" s="123"/>
      <c r="CW303" s="243"/>
      <c r="CX303" s="159"/>
      <c r="CY303" s="159"/>
      <c r="CZ303" s="159"/>
      <c r="DA303" s="159"/>
      <c r="DB303" s="170"/>
      <c r="DC303" s="1077"/>
      <c r="DD303" s="1078"/>
      <c r="DE303" s="1078"/>
      <c r="DF303" s="10"/>
      <c r="DG303" s="158" t="s">
        <v>138</v>
      </c>
      <c r="DH303" s="1125"/>
      <c r="DI303" s="1126"/>
      <c r="DJ303" s="1126"/>
      <c r="DK303" s="1126"/>
      <c r="DL303" s="1126"/>
      <c r="DM303" s="162" t="s">
        <v>66</v>
      </c>
      <c r="DS303" s="191">
        <f t="shared" si="16"/>
        <v>0</v>
      </c>
    </row>
    <row r="304" spans="3:126" ht="12.95" customHeight="1">
      <c r="C304" s="1169"/>
      <c r="D304" s="1170"/>
      <c r="E304" s="904" t="s">
        <v>225</v>
      </c>
      <c r="F304" s="905"/>
      <c r="G304" s="905"/>
      <c r="H304" s="905"/>
      <c r="I304" s="906"/>
      <c r="J304" s="1077">
        <f>S304+CL304+CL305+'2枚目'!DT251+'3枚目'!DT251+'4枚目'!DT251+'5枚目'!DT251</f>
        <v>0</v>
      </c>
      <c r="K304" s="1078"/>
      <c r="L304" s="1078"/>
      <c r="M304" s="1078"/>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43" t="s">
        <v>136</v>
      </c>
      <c r="AL304" s="1110"/>
      <c r="AM304" s="1110"/>
      <c r="AN304" s="1110"/>
      <c r="AO304" s="1087"/>
      <c r="AP304" s="1088"/>
      <c r="AQ304" s="1088"/>
      <c r="AR304" s="1088"/>
      <c r="AS304" s="1088"/>
      <c r="AT304" s="1088"/>
      <c r="AU304" s="1088"/>
      <c r="AV304" s="1088"/>
      <c r="AW304" s="1088"/>
      <c r="AX304" s="1088"/>
      <c r="AY304" s="1088"/>
      <c r="AZ304" s="1088"/>
      <c r="BA304" s="1089"/>
      <c r="BB304" s="1070"/>
      <c r="BC304" s="1090"/>
      <c r="BD304" s="1090"/>
      <c r="BE304" s="1090"/>
      <c r="BF304" s="1091"/>
      <c r="BG304" s="1070"/>
      <c r="BH304" s="1092"/>
      <c r="BI304" s="1092"/>
      <c r="BJ304" s="1093"/>
      <c r="BK304" s="1087"/>
      <c r="BL304" s="1088"/>
      <c r="BM304" s="1088"/>
      <c r="BN304" s="1088"/>
      <c r="BO304" s="1088"/>
      <c r="BP304" s="1088"/>
      <c r="BQ304" s="1088"/>
      <c r="BR304" s="1088"/>
      <c r="BS304" s="1088"/>
      <c r="BT304" s="1088"/>
      <c r="BU304" s="1088"/>
      <c r="BV304" s="1088"/>
      <c r="BW304" s="1089"/>
      <c r="BX304" s="1094"/>
      <c r="BY304" s="1095"/>
      <c r="BZ304" s="1095"/>
      <c r="CA304" s="1095"/>
      <c r="CB304" s="1096"/>
      <c r="CC304" s="1097"/>
      <c r="CD304" s="1098"/>
      <c r="CE304" s="1098"/>
      <c r="CF304" s="1099"/>
      <c r="CG304" s="291" t="s">
        <v>137</v>
      </c>
      <c r="CH304" s="149"/>
      <c r="CI304" s="1070"/>
      <c r="CJ304" s="1071"/>
      <c r="CK304" s="1072"/>
      <c r="CL304" s="1073"/>
      <c r="CM304" s="1074"/>
      <c r="CN304" s="1074"/>
      <c r="CO304" s="1074"/>
      <c r="CP304" s="1074"/>
      <c r="CQ304" s="1074"/>
      <c r="CR304" s="1074"/>
      <c r="CS304" s="45" t="s">
        <v>138</v>
      </c>
      <c r="CT304" s="45"/>
      <c r="CU304" s="45"/>
      <c r="CV304" s="45"/>
      <c r="CW304" s="240"/>
      <c r="CX304" s="164"/>
      <c r="CY304" s="164"/>
      <c r="CZ304" s="164"/>
      <c r="DA304" s="164"/>
      <c r="DB304" s="169"/>
      <c r="DC304" s="1077">
        <f>DS304+DS305+'2枚目'!DT252+'3枚目'!DT252+'4枚目'!DT252+'5枚目'!DT252</f>
        <v>0</v>
      </c>
      <c r="DD304" s="1078"/>
      <c r="DE304" s="1078"/>
      <c r="DF304" s="45"/>
      <c r="DG304" s="179"/>
      <c r="DH304" s="1151">
        <f t="shared" ref="DH304" si="22">IFERROR((DT304+DC304)*100/J304,0)</f>
        <v>0</v>
      </c>
      <c r="DI304" s="1152"/>
      <c r="DJ304" s="1152"/>
      <c r="DK304" s="1152"/>
      <c r="DL304" s="1152"/>
      <c r="DM304" s="166"/>
      <c r="DS304" s="191">
        <f t="shared" si="16"/>
        <v>0</v>
      </c>
      <c r="DT304" s="191">
        <f>S304+'2枚目'!DU251+'3枚目'!DU251+'4枚目'!DU251+'5枚目'!DU251</f>
        <v>0</v>
      </c>
    </row>
    <row r="305" spans="3:124" ht="12.95" customHeight="1">
      <c r="C305" s="1169"/>
      <c r="D305" s="1170"/>
      <c r="E305" s="907"/>
      <c r="F305" s="908"/>
      <c r="G305" s="908"/>
      <c r="H305" s="908"/>
      <c r="I305" s="909"/>
      <c r="J305" s="1077"/>
      <c r="K305" s="1078"/>
      <c r="L305" s="1078"/>
      <c r="M305" s="1078"/>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9" t="s">
        <v>139</v>
      </c>
      <c r="AL305" s="1081"/>
      <c r="AM305" s="1081"/>
      <c r="AN305" s="1081"/>
      <c r="AO305" s="1082"/>
      <c r="AP305" s="1057"/>
      <c r="AQ305" s="1057"/>
      <c r="AR305" s="1057"/>
      <c r="AS305" s="1057"/>
      <c r="AT305" s="1057"/>
      <c r="AU305" s="1057"/>
      <c r="AV305" s="1057"/>
      <c r="AW305" s="1057"/>
      <c r="AX305" s="1057"/>
      <c r="AY305" s="1057"/>
      <c r="AZ305" s="1057"/>
      <c r="BA305" s="1058"/>
      <c r="BB305" s="1065"/>
      <c r="BC305" s="1083"/>
      <c r="BD305" s="1083"/>
      <c r="BE305" s="1083"/>
      <c r="BF305" s="1084"/>
      <c r="BG305" s="1065"/>
      <c r="BH305" s="1085"/>
      <c r="BI305" s="1085"/>
      <c r="BJ305" s="1086"/>
      <c r="BK305" s="762"/>
      <c r="BL305" s="1057"/>
      <c r="BM305" s="1057"/>
      <c r="BN305" s="1057"/>
      <c r="BO305" s="1057"/>
      <c r="BP305" s="1057"/>
      <c r="BQ305" s="1057"/>
      <c r="BR305" s="1057"/>
      <c r="BS305" s="1057"/>
      <c r="BT305" s="1057"/>
      <c r="BU305" s="1057"/>
      <c r="BV305" s="1057"/>
      <c r="BW305" s="1058"/>
      <c r="BX305" s="1059"/>
      <c r="BY305" s="1060"/>
      <c r="BZ305" s="1060"/>
      <c r="CA305" s="1060"/>
      <c r="CB305" s="1061"/>
      <c r="CC305" s="1062"/>
      <c r="CD305" s="1063"/>
      <c r="CE305" s="1063"/>
      <c r="CF305" s="1064"/>
      <c r="CG305" s="292" t="s">
        <v>137</v>
      </c>
      <c r="CH305" s="293"/>
      <c r="CI305" s="1065"/>
      <c r="CJ305" s="1066"/>
      <c r="CK305" s="1067"/>
      <c r="CL305" s="765"/>
      <c r="CM305" s="1068"/>
      <c r="CN305" s="1068"/>
      <c r="CO305" s="1068"/>
      <c r="CP305" s="1068"/>
      <c r="CQ305" s="1068"/>
      <c r="CR305" s="1068"/>
      <c r="CS305" s="123" t="s">
        <v>138</v>
      </c>
      <c r="CT305" s="123"/>
      <c r="CU305" s="123"/>
      <c r="CV305" s="123"/>
      <c r="CW305" s="243"/>
      <c r="CX305" s="159"/>
      <c r="CY305" s="159"/>
      <c r="CZ305" s="159"/>
      <c r="DA305" s="159"/>
      <c r="DB305" s="170"/>
      <c r="DC305" s="1077"/>
      <c r="DD305" s="1078"/>
      <c r="DE305" s="1078"/>
      <c r="DF305" s="10"/>
      <c r="DG305" s="158" t="s">
        <v>138</v>
      </c>
      <c r="DH305" s="1125"/>
      <c r="DI305" s="1126"/>
      <c r="DJ305" s="1126"/>
      <c r="DK305" s="1126"/>
      <c r="DL305" s="1126"/>
      <c r="DM305" s="162" t="s">
        <v>66</v>
      </c>
      <c r="DS305" s="191">
        <f t="shared" si="16"/>
        <v>0</v>
      </c>
    </row>
    <row r="306" spans="3:124" ht="12.95" customHeight="1">
      <c r="C306" s="1169"/>
      <c r="D306" s="1170"/>
      <c r="E306" s="660" t="s">
        <v>226</v>
      </c>
      <c r="F306" s="648"/>
      <c r="G306" s="648"/>
      <c r="H306" s="648"/>
      <c r="I306" s="649"/>
      <c r="J306" s="1077">
        <f>S306+CL306+CL307+'2枚目'!DT253+'3枚目'!DT253+'4枚目'!DT253+'5枚目'!DT253</f>
        <v>0</v>
      </c>
      <c r="K306" s="1078"/>
      <c r="L306" s="1078"/>
      <c r="M306" s="1078"/>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43" t="s">
        <v>136</v>
      </c>
      <c r="AL306" s="1110"/>
      <c r="AM306" s="1110"/>
      <c r="AN306" s="1110"/>
      <c r="AO306" s="1087"/>
      <c r="AP306" s="1088"/>
      <c r="AQ306" s="1088"/>
      <c r="AR306" s="1088"/>
      <c r="AS306" s="1088"/>
      <c r="AT306" s="1088"/>
      <c r="AU306" s="1088"/>
      <c r="AV306" s="1088"/>
      <c r="AW306" s="1088"/>
      <c r="AX306" s="1088"/>
      <c r="AY306" s="1088"/>
      <c r="AZ306" s="1088"/>
      <c r="BA306" s="1089"/>
      <c r="BB306" s="1070"/>
      <c r="BC306" s="1090"/>
      <c r="BD306" s="1090"/>
      <c r="BE306" s="1090"/>
      <c r="BF306" s="1091"/>
      <c r="BG306" s="1070"/>
      <c r="BH306" s="1092"/>
      <c r="BI306" s="1092"/>
      <c r="BJ306" s="1093"/>
      <c r="BK306" s="1087"/>
      <c r="BL306" s="1088"/>
      <c r="BM306" s="1088"/>
      <c r="BN306" s="1088"/>
      <c r="BO306" s="1088"/>
      <c r="BP306" s="1088"/>
      <c r="BQ306" s="1088"/>
      <c r="BR306" s="1088"/>
      <c r="BS306" s="1088"/>
      <c r="BT306" s="1088"/>
      <c r="BU306" s="1088"/>
      <c r="BV306" s="1088"/>
      <c r="BW306" s="1089"/>
      <c r="BX306" s="1094"/>
      <c r="BY306" s="1095"/>
      <c r="BZ306" s="1095"/>
      <c r="CA306" s="1095"/>
      <c r="CB306" s="1096"/>
      <c r="CC306" s="1097"/>
      <c r="CD306" s="1098"/>
      <c r="CE306" s="1098"/>
      <c r="CF306" s="1099"/>
      <c r="CG306" s="291" t="s">
        <v>137</v>
      </c>
      <c r="CH306" s="149"/>
      <c r="CI306" s="1070"/>
      <c r="CJ306" s="1071"/>
      <c r="CK306" s="1072"/>
      <c r="CL306" s="1073"/>
      <c r="CM306" s="1074"/>
      <c r="CN306" s="1074"/>
      <c r="CO306" s="1074"/>
      <c r="CP306" s="1074"/>
      <c r="CQ306" s="1074"/>
      <c r="CR306" s="1074"/>
      <c r="CS306" s="45" t="s">
        <v>138</v>
      </c>
      <c r="CT306" s="45"/>
      <c r="CU306" s="45"/>
      <c r="CV306" s="45"/>
      <c r="CW306" s="240"/>
      <c r="CX306" s="164"/>
      <c r="CY306" s="164"/>
      <c r="CZ306" s="164"/>
      <c r="DA306" s="164"/>
      <c r="DB306" s="169"/>
      <c r="DC306" s="1077">
        <f>DS306+DS307+'2枚目'!DT254+'3枚目'!DT254+'4枚目'!DT254+'5枚目'!DT254</f>
        <v>0</v>
      </c>
      <c r="DD306" s="1078"/>
      <c r="DE306" s="1078"/>
      <c r="DF306" s="45"/>
      <c r="DG306" s="179"/>
      <c r="DH306" s="1151">
        <f t="shared" ref="DH306" si="23">IFERROR((DT306+DC306)*100/J306,0)</f>
        <v>0</v>
      </c>
      <c r="DI306" s="1152"/>
      <c r="DJ306" s="1152"/>
      <c r="DK306" s="1152"/>
      <c r="DL306" s="1152"/>
      <c r="DM306" s="166"/>
      <c r="DS306" s="191">
        <f t="shared" si="16"/>
        <v>0</v>
      </c>
      <c r="DT306" s="191">
        <f>S306+'2枚目'!DU253+'3枚目'!DU253+'4枚目'!DU253+'5枚目'!DU253</f>
        <v>0</v>
      </c>
    </row>
    <row r="307" spans="3:124" ht="12.95" customHeight="1">
      <c r="C307" s="1169"/>
      <c r="D307" s="1170"/>
      <c r="E307" s="650"/>
      <c r="F307" s="651"/>
      <c r="G307" s="651"/>
      <c r="H307" s="651"/>
      <c r="I307" s="652"/>
      <c r="J307" s="1077"/>
      <c r="K307" s="1078"/>
      <c r="L307" s="1078"/>
      <c r="M307" s="1078"/>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9" t="s">
        <v>139</v>
      </c>
      <c r="AL307" s="1081"/>
      <c r="AM307" s="1081"/>
      <c r="AN307" s="1081"/>
      <c r="AO307" s="1082"/>
      <c r="AP307" s="1057"/>
      <c r="AQ307" s="1057"/>
      <c r="AR307" s="1057"/>
      <c r="AS307" s="1057"/>
      <c r="AT307" s="1057"/>
      <c r="AU307" s="1057"/>
      <c r="AV307" s="1057"/>
      <c r="AW307" s="1057"/>
      <c r="AX307" s="1057"/>
      <c r="AY307" s="1057"/>
      <c r="AZ307" s="1057"/>
      <c r="BA307" s="1058"/>
      <c r="BB307" s="1065"/>
      <c r="BC307" s="1083"/>
      <c r="BD307" s="1083"/>
      <c r="BE307" s="1083"/>
      <c r="BF307" s="1084"/>
      <c r="BG307" s="1065"/>
      <c r="BH307" s="1085"/>
      <c r="BI307" s="1085"/>
      <c r="BJ307" s="1086"/>
      <c r="BK307" s="762"/>
      <c r="BL307" s="1057"/>
      <c r="BM307" s="1057"/>
      <c r="BN307" s="1057"/>
      <c r="BO307" s="1057"/>
      <c r="BP307" s="1057"/>
      <c r="BQ307" s="1057"/>
      <c r="BR307" s="1057"/>
      <c r="BS307" s="1057"/>
      <c r="BT307" s="1057"/>
      <c r="BU307" s="1057"/>
      <c r="BV307" s="1057"/>
      <c r="BW307" s="1058"/>
      <c r="BX307" s="1059"/>
      <c r="BY307" s="1060"/>
      <c r="BZ307" s="1060"/>
      <c r="CA307" s="1060"/>
      <c r="CB307" s="1061"/>
      <c r="CC307" s="1062"/>
      <c r="CD307" s="1063"/>
      <c r="CE307" s="1063"/>
      <c r="CF307" s="1064"/>
      <c r="CG307" s="292" t="s">
        <v>137</v>
      </c>
      <c r="CH307" s="293"/>
      <c r="CI307" s="1065"/>
      <c r="CJ307" s="1066"/>
      <c r="CK307" s="1067"/>
      <c r="CL307" s="765"/>
      <c r="CM307" s="1068"/>
      <c r="CN307" s="1068"/>
      <c r="CO307" s="1068"/>
      <c r="CP307" s="1068"/>
      <c r="CQ307" s="1068"/>
      <c r="CR307" s="1068"/>
      <c r="CS307" s="123" t="s">
        <v>138</v>
      </c>
      <c r="CT307" s="123"/>
      <c r="CU307" s="123"/>
      <c r="CV307" s="123"/>
      <c r="CW307" s="243"/>
      <c r="CX307" s="159"/>
      <c r="CY307" s="159"/>
      <c r="CZ307" s="159"/>
      <c r="DA307" s="159"/>
      <c r="DB307" s="170"/>
      <c r="DC307" s="1077"/>
      <c r="DD307" s="1078"/>
      <c r="DE307" s="1078"/>
      <c r="DF307" s="10"/>
      <c r="DG307" s="158" t="s">
        <v>138</v>
      </c>
      <c r="DH307" s="1125"/>
      <c r="DI307" s="1126"/>
      <c r="DJ307" s="1126"/>
      <c r="DK307" s="1126"/>
      <c r="DL307" s="1126"/>
      <c r="DM307" s="162" t="s">
        <v>66</v>
      </c>
      <c r="DS307" s="191">
        <f t="shared" si="16"/>
        <v>0</v>
      </c>
    </row>
    <row r="308" spans="3:124" ht="12.95" customHeight="1">
      <c r="C308" s="1169"/>
      <c r="D308" s="1170"/>
      <c r="E308" s="660" t="s">
        <v>227</v>
      </c>
      <c r="F308" s="648"/>
      <c r="G308" s="648"/>
      <c r="H308" s="648"/>
      <c r="I308" s="649"/>
      <c r="J308" s="1077">
        <f>S308+CL308+CL309+'2枚目'!DT255+'3枚目'!DT255+'4枚目'!DT255+'5枚目'!DT255</f>
        <v>0</v>
      </c>
      <c r="K308" s="1078"/>
      <c r="L308" s="1078"/>
      <c r="M308" s="1078"/>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43" t="s">
        <v>136</v>
      </c>
      <c r="AL308" s="1110"/>
      <c r="AM308" s="1110"/>
      <c r="AN308" s="1110"/>
      <c r="AO308" s="1087"/>
      <c r="AP308" s="1088"/>
      <c r="AQ308" s="1088"/>
      <c r="AR308" s="1088"/>
      <c r="AS308" s="1088"/>
      <c r="AT308" s="1088"/>
      <c r="AU308" s="1088"/>
      <c r="AV308" s="1088"/>
      <c r="AW308" s="1088"/>
      <c r="AX308" s="1088"/>
      <c r="AY308" s="1088"/>
      <c r="AZ308" s="1088"/>
      <c r="BA308" s="1089"/>
      <c r="BB308" s="1070"/>
      <c r="BC308" s="1090"/>
      <c r="BD308" s="1090"/>
      <c r="BE308" s="1090"/>
      <c r="BF308" s="1091"/>
      <c r="BG308" s="1070"/>
      <c r="BH308" s="1092"/>
      <c r="BI308" s="1092"/>
      <c r="BJ308" s="1093"/>
      <c r="BK308" s="1087"/>
      <c r="BL308" s="1088"/>
      <c r="BM308" s="1088"/>
      <c r="BN308" s="1088"/>
      <c r="BO308" s="1088"/>
      <c r="BP308" s="1088"/>
      <c r="BQ308" s="1088"/>
      <c r="BR308" s="1088"/>
      <c r="BS308" s="1088"/>
      <c r="BT308" s="1088"/>
      <c r="BU308" s="1088"/>
      <c r="BV308" s="1088"/>
      <c r="BW308" s="1089"/>
      <c r="BX308" s="1094"/>
      <c r="BY308" s="1095"/>
      <c r="BZ308" s="1095"/>
      <c r="CA308" s="1095"/>
      <c r="CB308" s="1096"/>
      <c r="CC308" s="1097"/>
      <c r="CD308" s="1098"/>
      <c r="CE308" s="1098"/>
      <c r="CF308" s="1099"/>
      <c r="CG308" s="291" t="s">
        <v>137</v>
      </c>
      <c r="CH308" s="149"/>
      <c r="CI308" s="1070"/>
      <c r="CJ308" s="1071"/>
      <c r="CK308" s="1072"/>
      <c r="CL308" s="1073"/>
      <c r="CM308" s="1074"/>
      <c r="CN308" s="1074"/>
      <c r="CO308" s="1074"/>
      <c r="CP308" s="1074"/>
      <c r="CQ308" s="1074"/>
      <c r="CR308" s="1074"/>
      <c r="CS308" s="146" t="s">
        <v>138</v>
      </c>
      <c r="CT308" s="146"/>
      <c r="CU308" s="146"/>
      <c r="CV308" s="145"/>
      <c r="CW308" s="240"/>
      <c r="CX308" s="164"/>
      <c r="CY308" s="164"/>
      <c r="CZ308" s="164"/>
      <c r="DA308" s="164"/>
      <c r="DB308" s="169"/>
      <c r="DC308" s="1077">
        <f>DS308+DS309+'2枚目'!DT256+'3枚目'!DT256+'4枚目'!DT256+'5枚目'!DT256</f>
        <v>0</v>
      </c>
      <c r="DD308" s="1078"/>
      <c r="DE308" s="1078"/>
      <c r="DF308" s="45"/>
      <c r="DG308" s="179"/>
      <c r="DH308" s="1151">
        <f t="shared" ref="DH308" si="24">IFERROR((DT308+DC308)*100/J308,0)</f>
        <v>0</v>
      </c>
      <c r="DI308" s="1152"/>
      <c r="DJ308" s="1152"/>
      <c r="DK308" s="1152"/>
      <c r="DL308" s="1152"/>
      <c r="DM308" s="166"/>
      <c r="DS308" s="191">
        <f t="shared" si="16"/>
        <v>0</v>
      </c>
      <c r="DT308" s="191">
        <f>S308+'2枚目'!DU255+'3枚目'!DU255+'4枚目'!DU255+'5枚目'!DU255</f>
        <v>0</v>
      </c>
    </row>
    <row r="309" spans="3:124" ht="12.95" customHeight="1">
      <c r="C309" s="1169"/>
      <c r="D309" s="1170"/>
      <c r="E309" s="650"/>
      <c r="F309" s="651"/>
      <c r="G309" s="651"/>
      <c r="H309" s="651"/>
      <c r="I309" s="652"/>
      <c r="J309" s="1077"/>
      <c r="K309" s="1078"/>
      <c r="L309" s="1078"/>
      <c r="M309" s="1078"/>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9" t="s">
        <v>139</v>
      </c>
      <c r="AL309" s="1081"/>
      <c r="AM309" s="1081"/>
      <c r="AN309" s="1081"/>
      <c r="AO309" s="1082"/>
      <c r="AP309" s="1057"/>
      <c r="AQ309" s="1057"/>
      <c r="AR309" s="1057"/>
      <c r="AS309" s="1057"/>
      <c r="AT309" s="1057"/>
      <c r="AU309" s="1057"/>
      <c r="AV309" s="1057"/>
      <c r="AW309" s="1057"/>
      <c r="AX309" s="1057"/>
      <c r="AY309" s="1057"/>
      <c r="AZ309" s="1057"/>
      <c r="BA309" s="1058"/>
      <c r="BB309" s="1065"/>
      <c r="BC309" s="1083"/>
      <c r="BD309" s="1083"/>
      <c r="BE309" s="1083"/>
      <c r="BF309" s="1084"/>
      <c r="BG309" s="1065"/>
      <c r="BH309" s="1085"/>
      <c r="BI309" s="1085"/>
      <c r="BJ309" s="1086"/>
      <c r="BK309" s="762"/>
      <c r="BL309" s="1057"/>
      <c r="BM309" s="1057"/>
      <c r="BN309" s="1057"/>
      <c r="BO309" s="1057"/>
      <c r="BP309" s="1057"/>
      <c r="BQ309" s="1057"/>
      <c r="BR309" s="1057"/>
      <c r="BS309" s="1057"/>
      <c r="BT309" s="1057"/>
      <c r="BU309" s="1057"/>
      <c r="BV309" s="1057"/>
      <c r="BW309" s="1058"/>
      <c r="BX309" s="1059"/>
      <c r="BY309" s="1060"/>
      <c r="BZ309" s="1060"/>
      <c r="CA309" s="1060"/>
      <c r="CB309" s="1061"/>
      <c r="CC309" s="1062"/>
      <c r="CD309" s="1063"/>
      <c r="CE309" s="1063"/>
      <c r="CF309" s="1064"/>
      <c r="CG309" s="292" t="s">
        <v>137</v>
      </c>
      <c r="CH309" s="293"/>
      <c r="CI309" s="1065"/>
      <c r="CJ309" s="1066"/>
      <c r="CK309" s="1067"/>
      <c r="CL309" s="765"/>
      <c r="CM309" s="1068"/>
      <c r="CN309" s="1068"/>
      <c r="CO309" s="1068"/>
      <c r="CP309" s="1068"/>
      <c r="CQ309" s="1068"/>
      <c r="CR309" s="1068"/>
      <c r="CS309" s="123" t="s">
        <v>138</v>
      </c>
      <c r="CT309" s="123"/>
      <c r="CU309" s="123"/>
      <c r="CV309" s="293"/>
      <c r="CW309" s="243"/>
      <c r="CX309" s="159"/>
      <c r="CY309" s="159"/>
      <c r="CZ309" s="159"/>
      <c r="DA309" s="159"/>
      <c r="DB309" s="170"/>
      <c r="DC309" s="1077"/>
      <c r="DD309" s="1078"/>
      <c r="DE309" s="1078"/>
      <c r="DF309" s="10"/>
      <c r="DG309" s="158" t="s">
        <v>138</v>
      </c>
      <c r="DH309" s="1125"/>
      <c r="DI309" s="1126"/>
      <c r="DJ309" s="1126"/>
      <c r="DK309" s="1126"/>
      <c r="DL309" s="1126"/>
      <c r="DM309" s="162" t="s">
        <v>66</v>
      </c>
      <c r="DS309" s="191">
        <f t="shared" si="16"/>
        <v>0</v>
      </c>
    </row>
    <row r="310" spans="3:124" ht="12.95" customHeight="1">
      <c r="C310" s="1169"/>
      <c r="D310" s="1170"/>
      <c r="E310" s="1156" t="s">
        <v>142</v>
      </c>
      <c r="F310" s="795"/>
      <c r="G310" s="795"/>
      <c r="H310" s="795"/>
      <c r="I310" s="796"/>
      <c r="J310" s="1077">
        <f>S310+CL310+CL311+'2枚目'!DT257+'3枚目'!DT257+'4枚目'!DT257+'5枚目'!DT257</f>
        <v>0</v>
      </c>
      <c r="K310" s="1078"/>
      <c r="L310" s="1078"/>
      <c r="M310" s="1078"/>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75" t="s">
        <v>136</v>
      </c>
      <c r="AL310" s="1150"/>
      <c r="AM310" s="1150"/>
      <c r="AN310" s="1150"/>
      <c r="AO310" s="1087"/>
      <c r="AP310" s="1088"/>
      <c r="AQ310" s="1088"/>
      <c r="AR310" s="1088"/>
      <c r="AS310" s="1088"/>
      <c r="AT310" s="1088"/>
      <c r="AU310" s="1088"/>
      <c r="AV310" s="1088"/>
      <c r="AW310" s="1088"/>
      <c r="AX310" s="1088"/>
      <c r="AY310" s="1088"/>
      <c r="AZ310" s="1088"/>
      <c r="BA310" s="1089"/>
      <c r="BB310" s="1070"/>
      <c r="BC310" s="1090"/>
      <c r="BD310" s="1090"/>
      <c r="BE310" s="1090"/>
      <c r="BF310" s="1091"/>
      <c r="BG310" s="1070"/>
      <c r="BH310" s="1092"/>
      <c r="BI310" s="1092"/>
      <c r="BJ310" s="1093"/>
      <c r="BK310" s="1087"/>
      <c r="BL310" s="1088"/>
      <c r="BM310" s="1088"/>
      <c r="BN310" s="1088"/>
      <c r="BO310" s="1088"/>
      <c r="BP310" s="1088"/>
      <c r="BQ310" s="1088"/>
      <c r="BR310" s="1088"/>
      <c r="BS310" s="1088"/>
      <c r="BT310" s="1088"/>
      <c r="BU310" s="1088"/>
      <c r="BV310" s="1088"/>
      <c r="BW310" s="1089"/>
      <c r="BX310" s="1094"/>
      <c r="BY310" s="1095"/>
      <c r="BZ310" s="1095"/>
      <c r="CA310" s="1095"/>
      <c r="CB310" s="1096"/>
      <c r="CC310" s="1097"/>
      <c r="CD310" s="1098"/>
      <c r="CE310" s="1098"/>
      <c r="CF310" s="1099"/>
      <c r="CG310" s="291" t="s">
        <v>137</v>
      </c>
      <c r="CH310" s="149"/>
      <c r="CI310" s="1070"/>
      <c r="CJ310" s="1071"/>
      <c r="CK310" s="1072"/>
      <c r="CL310" s="1073"/>
      <c r="CM310" s="1074"/>
      <c r="CN310" s="1074"/>
      <c r="CO310" s="1074"/>
      <c r="CP310" s="1074"/>
      <c r="CQ310" s="1074"/>
      <c r="CR310" s="1074"/>
      <c r="CS310" s="2" t="s">
        <v>138</v>
      </c>
      <c r="CW310" s="244"/>
      <c r="CX310" s="152"/>
      <c r="CY310" s="152"/>
      <c r="CZ310" s="152"/>
      <c r="DA310" s="152"/>
      <c r="DB310" s="172"/>
      <c r="DC310" s="1077">
        <f>DS310+DS311+'2枚目'!DT258+'3枚目'!DT258+'4枚目'!DT258+'5枚目'!DT258</f>
        <v>0</v>
      </c>
      <c r="DD310" s="1078"/>
      <c r="DE310" s="1078"/>
      <c r="DG310" s="155"/>
      <c r="DH310" s="1151">
        <f t="shared" ref="DH310" si="25">IFERROR((DT310+DC310)*100/J310,0)</f>
        <v>0</v>
      </c>
      <c r="DI310" s="1152"/>
      <c r="DJ310" s="1152"/>
      <c r="DK310" s="1152"/>
      <c r="DL310" s="1152"/>
      <c r="DM310" s="156"/>
      <c r="DS310" s="191">
        <f t="shared" si="16"/>
        <v>0</v>
      </c>
      <c r="DT310" s="191">
        <f>S310+'2枚目'!DU257+'3枚目'!DU257+'4枚目'!DU257+'5枚目'!DU257</f>
        <v>0</v>
      </c>
    </row>
    <row r="311" spans="3:124" ht="12.95" customHeight="1">
      <c r="C311" s="1169"/>
      <c r="D311" s="1170"/>
      <c r="E311" s="907"/>
      <c r="F311" s="908"/>
      <c r="G311" s="908"/>
      <c r="H311" s="908"/>
      <c r="I311" s="909"/>
      <c r="J311" s="1077"/>
      <c r="K311" s="1078"/>
      <c r="L311" s="1078"/>
      <c r="M311" s="1078"/>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9" t="s">
        <v>139</v>
      </c>
      <c r="AL311" s="1081"/>
      <c r="AM311" s="1081"/>
      <c r="AN311" s="1081"/>
      <c r="AO311" s="1082"/>
      <c r="AP311" s="1057"/>
      <c r="AQ311" s="1057"/>
      <c r="AR311" s="1057"/>
      <c r="AS311" s="1057"/>
      <c r="AT311" s="1057"/>
      <c r="AU311" s="1057"/>
      <c r="AV311" s="1057"/>
      <c r="AW311" s="1057"/>
      <c r="AX311" s="1057"/>
      <c r="AY311" s="1057"/>
      <c r="AZ311" s="1057"/>
      <c r="BA311" s="1058"/>
      <c r="BB311" s="1065"/>
      <c r="BC311" s="1083"/>
      <c r="BD311" s="1083"/>
      <c r="BE311" s="1083"/>
      <c r="BF311" s="1084"/>
      <c r="BG311" s="1065"/>
      <c r="BH311" s="1085"/>
      <c r="BI311" s="1085"/>
      <c r="BJ311" s="1086"/>
      <c r="BK311" s="762"/>
      <c r="BL311" s="1057"/>
      <c r="BM311" s="1057"/>
      <c r="BN311" s="1057"/>
      <c r="BO311" s="1057"/>
      <c r="BP311" s="1057"/>
      <c r="BQ311" s="1057"/>
      <c r="BR311" s="1057"/>
      <c r="BS311" s="1057"/>
      <c r="BT311" s="1057"/>
      <c r="BU311" s="1057"/>
      <c r="BV311" s="1057"/>
      <c r="BW311" s="1058"/>
      <c r="BX311" s="1059"/>
      <c r="BY311" s="1060"/>
      <c r="BZ311" s="1060"/>
      <c r="CA311" s="1060"/>
      <c r="CB311" s="1061"/>
      <c r="CC311" s="1062"/>
      <c r="CD311" s="1063"/>
      <c r="CE311" s="1063"/>
      <c r="CF311" s="1064"/>
      <c r="CG311" s="292" t="s">
        <v>137</v>
      </c>
      <c r="CH311" s="293"/>
      <c r="CI311" s="1065"/>
      <c r="CJ311" s="1066"/>
      <c r="CK311" s="1067"/>
      <c r="CL311" s="765"/>
      <c r="CM311" s="1068"/>
      <c r="CN311" s="1068"/>
      <c r="CO311" s="1068"/>
      <c r="CP311" s="1068"/>
      <c r="CQ311" s="1068"/>
      <c r="CR311" s="1068"/>
      <c r="CS311" s="123" t="s">
        <v>138</v>
      </c>
      <c r="CT311" s="123"/>
      <c r="CU311" s="123"/>
      <c r="CV311" s="123"/>
      <c r="CW311" s="243"/>
      <c r="CX311" s="159"/>
      <c r="CY311" s="159"/>
      <c r="CZ311" s="159"/>
      <c r="DA311" s="159"/>
      <c r="DB311" s="170"/>
      <c r="DC311" s="1077"/>
      <c r="DD311" s="1078"/>
      <c r="DE311" s="1078"/>
      <c r="DF311" s="10"/>
      <c r="DG311" s="158" t="s">
        <v>138</v>
      </c>
      <c r="DH311" s="1125"/>
      <c r="DI311" s="1126"/>
      <c r="DJ311" s="1126"/>
      <c r="DK311" s="1126"/>
      <c r="DL311" s="1126"/>
      <c r="DM311" s="162" t="s">
        <v>66</v>
      </c>
      <c r="DS311" s="191">
        <f t="shared" si="16"/>
        <v>0</v>
      </c>
    </row>
    <row r="312" spans="3:124" ht="12.95" customHeight="1">
      <c r="C312" s="1169"/>
      <c r="D312" s="1170"/>
      <c r="E312" s="904" t="s">
        <v>228</v>
      </c>
      <c r="F312" s="905"/>
      <c r="G312" s="905"/>
      <c r="H312" s="905"/>
      <c r="I312" s="906"/>
      <c r="J312" s="1077">
        <f>S312+CL312+CL313+'2枚目'!DT259+'3枚目'!DT259+'4枚目'!DT259+'5枚目'!DT259</f>
        <v>0</v>
      </c>
      <c r="K312" s="1078"/>
      <c r="L312" s="1078"/>
      <c r="M312" s="1078"/>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43" t="s">
        <v>136</v>
      </c>
      <c r="AL312" s="1110"/>
      <c r="AM312" s="1110"/>
      <c r="AN312" s="1110"/>
      <c r="AO312" s="1087"/>
      <c r="AP312" s="1088"/>
      <c r="AQ312" s="1088"/>
      <c r="AR312" s="1088"/>
      <c r="AS312" s="1088"/>
      <c r="AT312" s="1088"/>
      <c r="AU312" s="1088"/>
      <c r="AV312" s="1088"/>
      <c r="AW312" s="1088"/>
      <c r="AX312" s="1088"/>
      <c r="AY312" s="1088"/>
      <c r="AZ312" s="1088"/>
      <c r="BA312" s="1089"/>
      <c r="BB312" s="1070"/>
      <c r="BC312" s="1090"/>
      <c r="BD312" s="1090"/>
      <c r="BE312" s="1090"/>
      <c r="BF312" s="1091"/>
      <c r="BG312" s="1070"/>
      <c r="BH312" s="1092"/>
      <c r="BI312" s="1092"/>
      <c r="BJ312" s="1093"/>
      <c r="BK312" s="1087"/>
      <c r="BL312" s="1088"/>
      <c r="BM312" s="1088"/>
      <c r="BN312" s="1088"/>
      <c r="BO312" s="1088"/>
      <c r="BP312" s="1088"/>
      <c r="BQ312" s="1088"/>
      <c r="BR312" s="1088"/>
      <c r="BS312" s="1088"/>
      <c r="BT312" s="1088"/>
      <c r="BU312" s="1088"/>
      <c r="BV312" s="1088"/>
      <c r="BW312" s="1089"/>
      <c r="BX312" s="1094"/>
      <c r="BY312" s="1095"/>
      <c r="BZ312" s="1095"/>
      <c r="CA312" s="1095"/>
      <c r="CB312" s="1096"/>
      <c r="CC312" s="1097"/>
      <c r="CD312" s="1098"/>
      <c r="CE312" s="1098"/>
      <c r="CF312" s="1099"/>
      <c r="CG312" s="291" t="s">
        <v>137</v>
      </c>
      <c r="CH312" s="149"/>
      <c r="CI312" s="1070"/>
      <c r="CJ312" s="1071"/>
      <c r="CK312" s="1072"/>
      <c r="CL312" s="1073"/>
      <c r="CM312" s="1074"/>
      <c r="CN312" s="1074"/>
      <c r="CO312" s="1074"/>
      <c r="CP312" s="1074"/>
      <c r="CQ312" s="1074"/>
      <c r="CR312" s="1074"/>
      <c r="CS312" s="45" t="s">
        <v>138</v>
      </c>
      <c r="CT312" s="45"/>
      <c r="CU312" s="45"/>
      <c r="CV312" s="45"/>
      <c r="CW312" s="240"/>
      <c r="CX312" s="164"/>
      <c r="CY312" s="164"/>
      <c r="CZ312" s="164"/>
      <c r="DA312" s="164"/>
      <c r="DB312" s="169"/>
      <c r="DC312" s="1077">
        <f>DS312+DS313+'2枚目'!DT260+'3枚目'!DT260+'4枚目'!DT260+'5枚目'!DT260</f>
        <v>0</v>
      </c>
      <c r="DD312" s="1078"/>
      <c r="DE312" s="1078"/>
      <c r="DF312" s="45"/>
      <c r="DG312" s="179"/>
      <c r="DH312" s="1151">
        <f t="shared" ref="DH312" si="26">IFERROR((DT312+DC312)*100/J312,0)</f>
        <v>0</v>
      </c>
      <c r="DI312" s="1152"/>
      <c r="DJ312" s="1152"/>
      <c r="DK312" s="1152"/>
      <c r="DL312" s="1152"/>
      <c r="DM312" s="166"/>
      <c r="DS312" s="191">
        <f t="shared" si="16"/>
        <v>0</v>
      </c>
      <c r="DT312" s="191">
        <f>S312+'2枚目'!DU259+'3枚目'!DU259+'4枚目'!DU259+'5枚目'!DU259</f>
        <v>0</v>
      </c>
    </row>
    <row r="313" spans="3:124" ht="12.95" customHeight="1">
      <c r="C313" s="1169"/>
      <c r="D313" s="1170"/>
      <c r="E313" s="1153"/>
      <c r="F313" s="1154"/>
      <c r="G313" s="1154"/>
      <c r="H313" s="1154"/>
      <c r="I313" s="1155"/>
      <c r="J313" s="1077"/>
      <c r="K313" s="1078"/>
      <c r="L313" s="1078"/>
      <c r="M313" s="1078"/>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9" t="s">
        <v>139</v>
      </c>
      <c r="AL313" s="1081"/>
      <c r="AM313" s="1081"/>
      <c r="AN313" s="1081"/>
      <c r="AO313" s="1082"/>
      <c r="AP313" s="1057"/>
      <c r="AQ313" s="1057"/>
      <c r="AR313" s="1057"/>
      <c r="AS313" s="1057"/>
      <c r="AT313" s="1057"/>
      <c r="AU313" s="1057"/>
      <c r="AV313" s="1057"/>
      <c r="AW313" s="1057"/>
      <c r="AX313" s="1057"/>
      <c r="AY313" s="1057"/>
      <c r="AZ313" s="1057"/>
      <c r="BA313" s="1058"/>
      <c r="BB313" s="1065"/>
      <c r="BC313" s="1083"/>
      <c r="BD313" s="1083"/>
      <c r="BE313" s="1083"/>
      <c r="BF313" s="1084"/>
      <c r="BG313" s="1065"/>
      <c r="BH313" s="1085"/>
      <c r="BI313" s="1085"/>
      <c r="BJ313" s="1086"/>
      <c r="BK313" s="762"/>
      <c r="BL313" s="1057"/>
      <c r="BM313" s="1057"/>
      <c r="BN313" s="1057"/>
      <c r="BO313" s="1057"/>
      <c r="BP313" s="1057"/>
      <c r="BQ313" s="1057"/>
      <c r="BR313" s="1057"/>
      <c r="BS313" s="1057"/>
      <c r="BT313" s="1057"/>
      <c r="BU313" s="1057"/>
      <c r="BV313" s="1057"/>
      <c r="BW313" s="1058"/>
      <c r="BX313" s="1059"/>
      <c r="BY313" s="1060"/>
      <c r="BZ313" s="1060"/>
      <c r="CA313" s="1060"/>
      <c r="CB313" s="1061"/>
      <c r="CC313" s="1062"/>
      <c r="CD313" s="1063"/>
      <c r="CE313" s="1063"/>
      <c r="CF313" s="1064"/>
      <c r="CG313" s="292" t="s">
        <v>137</v>
      </c>
      <c r="CH313" s="293"/>
      <c r="CI313" s="1065"/>
      <c r="CJ313" s="1066"/>
      <c r="CK313" s="1067"/>
      <c r="CL313" s="765"/>
      <c r="CM313" s="1068"/>
      <c r="CN313" s="1068"/>
      <c r="CO313" s="1068"/>
      <c r="CP313" s="1068"/>
      <c r="CQ313" s="1068"/>
      <c r="CR313" s="1068"/>
      <c r="CS313" s="123" t="s">
        <v>138</v>
      </c>
      <c r="CT313" s="123"/>
      <c r="CU313" s="123"/>
      <c r="CV313" s="123"/>
      <c r="CW313" s="243"/>
      <c r="CX313" s="159"/>
      <c r="CY313" s="159"/>
      <c r="CZ313" s="159"/>
      <c r="DA313" s="159"/>
      <c r="DB313" s="170"/>
      <c r="DC313" s="1077"/>
      <c r="DD313" s="1078"/>
      <c r="DE313" s="1078"/>
      <c r="DF313" s="10"/>
      <c r="DG313" s="158" t="s">
        <v>138</v>
      </c>
      <c r="DH313" s="1125"/>
      <c r="DI313" s="1126"/>
      <c r="DJ313" s="1126"/>
      <c r="DK313" s="1126"/>
      <c r="DL313" s="1126"/>
      <c r="DM313" s="162" t="s">
        <v>66</v>
      </c>
      <c r="DS313" s="191">
        <f t="shared" si="16"/>
        <v>0</v>
      </c>
    </row>
    <row r="314" spans="3:124" ht="12.95" customHeight="1">
      <c r="C314" s="1171"/>
      <c r="D314" s="1172"/>
      <c r="E314" s="1149" t="s">
        <v>229</v>
      </c>
      <c r="F314" s="777"/>
      <c r="G314" s="777"/>
      <c r="H314" s="777"/>
      <c r="I314" s="778"/>
      <c r="J314" s="1031">
        <f>S314+CL314+CL315+'2枚目'!DT261+'3枚目'!DT261+'4枚目'!DT261+'5枚目'!DT261</f>
        <v>0</v>
      </c>
      <c r="K314" s="1032"/>
      <c r="L314" s="1032"/>
      <c r="M314" s="1032"/>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75" t="s">
        <v>136</v>
      </c>
      <c r="AL314" s="1150"/>
      <c r="AM314" s="1150"/>
      <c r="AN314" s="1150"/>
      <c r="AO314" s="1087"/>
      <c r="AP314" s="1088"/>
      <c r="AQ314" s="1088"/>
      <c r="AR314" s="1088"/>
      <c r="AS314" s="1088"/>
      <c r="AT314" s="1088"/>
      <c r="AU314" s="1088"/>
      <c r="AV314" s="1088"/>
      <c r="AW314" s="1088"/>
      <c r="AX314" s="1088"/>
      <c r="AY314" s="1088"/>
      <c r="AZ314" s="1088"/>
      <c r="BA314" s="1089"/>
      <c r="BB314" s="1070"/>
      <c r="BC314" s="1090"/>
      <c r="BD314" s="1090"/>
      <c r="BE314" s="1090"/>
      <c r="BF314" s="1091"/>
      <c r="BG314" s="1070"/>
      <c r="BH314" s="1092"/>
      <c r="BI314" s="1092"/>
      <c r="BJ314" s="1093"/>
      <c r="BK314" s="1146"/>
      <c r="BL314" s="1088"/>
      <c r="BM314" s="1088"/>
      <c r="BN314" s="1088"/>
      <c r="BO314" s="1088"/>
      <c r="BP314" s="1088"/>
      <c r="BQ314" s="1088"/>
      <c r="BR314" s="1088"/>
      <c r="BS314" s="1088"/>
      <c r="BT314" s="1088"/>
      <c r="BU314" s="1088"/>
      <c r="BV314" s="1088"/>
      <c r="BW314" s="1089"/>
      <c r="BX314" s="1094"/>
      <c r="BY314" s="1095"/>
      <c r="BZ314" s="1095"/>
      <c r="CA314" s="1095"/>
      <c r="CB314" s="1096"/>
      <c r="CC314" s="1097"/>
      <c r="CD314" s="1098"/>
      <c r="CE314" s="1098"/>
      <c r="CF314" s="1099"/>
      <c r="CG314" s="291" t="s">
        <v>137</v>
      </c>
      <c r="CH314" s="149"/>
      <c r="CI314" s="1070"/>
      <c r="CJ314" s="1071"/>
      <c r="CK314" s="1072"/>
      <c r="CL314" s="1073"/>
      <c r="CM314" s="1074"/>
      <c r="CN314" s="1074"/>
      <c r="CO314" s="1074"/>
      <c r="CP314" s="1074"/>
      <c r="CQ314" s="1074"/>
      <c r="CR314" s="1074"/>
      <c r="CS314" s="2" t="s">
        <v>138</v>
      </c>
      <c r="CW314" s="249"/>
      <c r="CX314" s="163"/>
      <c r="CY314" s="163"/>
      <c r="CZ314" s="163"/>
      <c r="DA314" s="163"/>
      <c r="DB314" s="173"/>
      <c r="DC314" s="1051">
        <f>DS314+DS315+'2枚目'!DT262+'3枚目'!DT262+'4枚目'!DT262+'5枚目'!DT262</f>
        <v>0</v>
      </c>
      <c r="DD314" s="1052"/>
      <c r="DE314" s="1052"/>
      <c r="DF314" s="45"/>
      <c r="DG314" s="179"/>
      <c r="DH314" s="1125">
        <f t="shared" ref="DH314" si="27">IFERROR((DT314+DC314)*100/J314,0)</f>
        <v>0</v>
      </c>
      <c r="DI314" s="1126"/>
      <c r="DJ314" s="1126"/>
      <c r="DK314" s="1126"/>
      <c r="DL314" s="1126"/>
      <c r="DM314" s="166"/>
      <c r="DS314" s="191">
        <f t="shared" si="16"/>
        <v>0</v>
      </c>
      <c r="DT314" s="191">
        <f>S314+'2枚目'!DU261+'3枚目'!DU261+'4枚目'!DU261+'5枚目'!DU261</f>
        <v>0</v>
      </c>
    </row>
    <row r="315" spans="3:124" ht="12.95" customHeight="1" thickBot="1">
      <c r="C315" s="1173"/>
      <c r="D315" s="1174"/>
      <c r="E315" s="991" t="s">
        <v>230</v>
      </c>
      <c r="F315" s="992"/>
      <c r="G315" s="992"/>
      <c r="H315" s="992"/>
      <c r="I315" s="993"/>
      <c r="J315" s="1031"/>
      <c r="K315" s="1032"/>
      <c r="L315" s="1032"/>
      <c r="M315" s="1032"/>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9" t="s">
        <v>139</v>
      </c>
      <c r="AL315" s="1081"/>
      <c r="AM315" s="1081"/>
      <c r="AN315" s="1081"/>
      <c r="AO315" s="1129"/>
      <c r="AP315" s="1130"/>
      <c r="AQ315" s="1130"/>
      <c r="AR315" s="1130"/>
      <c r="AS315" s="1130"/>
      <c r="AT315" s="1130"/>
      <c r="AU315" s="1130"/>
      <c r="AV315" s="1130"/>
      <c r="AW315" s="1130"/>
      <c r="AX315" s="1130"/>
      <c r="AY315" s="1130"/>
      <c r="AZ315" s="1130"/>
      <c r="BA315" s="1131"/>
      <c r="BB315" s="1132"/>
      <c r="BC315" s="1133"/>
      <c r="BD315" s="1133"/>
      <c r="BE315" s="1133"/>
      <c r="BF315" s="1134"/>
      <c r="BG315" s="1132"/>
      <c r="BH315" s="1135"/>
      <c r="BI315" s="1135"/>
      <c r="BJ315" s="1136"/>
      <c r="BK315" s="1137"/>
      <c r="BL315" s="1130"/>
      <c r="BM315" s="1130"/>
      <c r="BN315" s="1130"/>
      <c r="BO315" s="1130"/>
      <c r="BP315" s="1130"/>
      <c r="BQ315" s="1130"/>
      <c r="BR315" s="1130"/>
      <c r="BS315" s="1130"/>
      <c r="BT315" s="1130"/>
      <c r="BU315" s="1130"/>
      <c r="BV315" s="1130"/>
      <c r="BW315" s="1131"/>
      <c r="BX315" s="1138"/>
      <c r="BY315" s="1139"/>
      <c r="BZ315" s="1139"/>
      <c r="CA315" s="1139"/>
      <c r="CB315" s="1140"/>
      <c r="CC315" s="1141"/>
      <c r="CD315" s="1142"/>
      <c r="CE315" s="1142"/>
      <c r="CF315" s="1143"/>
      <c r="CG315" s="304" t="s">
        <v>137</v>
      </c>
      <c r="CH315" s="305"/>
      <c r="CI315" s="1132"/>
      <c r="CJ315" s="1144"/>
      <c r="CK315" s="1145"/>
      <c r="CL315" s="1147"/>
      <c r="CM315" s="1148"/>
      <c r="CN315" s="1148"/>
      <c r="CO315" s="1148"/>
      <c r="CP315" s="1148"/>
      <c r="CQ315" s="1148"/>
      <c r="CR315" s="1148"/>
      <c r="CS315" s="123" t="s">
        <v>138</v>
      </c>
      <c r="CT315" s="123"/>
      <c r="CU315" s="123"/>
      <c r="CV315" s="123"/>
      <c r="CW315" s="256"/>
      <c r="CX315" s="167"/>
      <c r="CY315" s="167"/>
      <c r="CZ315" s="167"/>
      <c r="DA315" s="167"/>
      <c r="DB315" s="174"/>
      <c r="DC315" s="1053"/>
      <c r="DD315" s="1054"/>
      <c r="DE315" s="1054"/>
      <c r="DF315" s="90"/>
      <c r="DG315" s="95" t="s">
        <v>138</v>
      </c>
      <c r="DH315" s="1127"/>
      <c r="DI315" s="1128"/>
      <c r="DJ315" s="1128"/>
      <c r="DK315" s="1128"/>
      <c r="DL315" s="1128"/>
      <c r="DM315" s="190" t="s">
        <v>66</v>
      </c>
      <c r="DS315" s="191">
        <f t="shared" si="16"/>
        <v>0</v>
      </c>
    </row>
    <row r="316" spans="3:124" ht="12.95" customHeight="1">
      <c r="C316" s="105"/>
      <c r="E316" s="1117" t="s">
        <v>143</v>
      </c>
      <c r="F316" s="846"/>
      <c r="G316" s="846"/>
      <c r="H316" s="846"/>
      <c r="I316" s="847"/>
      <c r="J316" s="1118">
        <f>S316+CL316+CL317+'2枚目'!DT263+'3枚目'!DT263+'4枚目'!DT263+'5枚目'!DT263</f>
        <v>0</v>
      </c>
      <c r="K316" s="1119"/>
      <c r="L316" s="1119"/>
      <c r="M316" s="3"/>
      <c r="N316" s="3"/>
      <c r="O316" s="3"/>
      <c r="P316" s="1100"/>
      <c r="Q316" s="1101"/>
      <c r="R316" s="1102"/>
      <c r="S316" s="1106"/>
      <c r="T316" s="1107"/>
      <c r="U316" s="1107"/>
      <c r="V316" s="1107"/>
      <c r="W316" s="1107"/>
      <c r="X316" s="1120"/>
      <c r="Y316" s="1121"/>
      <c r="Z316" s="1121"/>
      <c r="AA316" s="1121"/>
      <c r="AB316" s="1122"/>
      <c r="AC316" s="257"/>
      <c r="AD316" s="257"/>
      <c r="AE316" s="257"/>
      <c r="AF316" s="258"/>
      <c r="AG316" s="257"/>
      <c r="AH316" s="257"/>
      <c r="AI316" s="257"/>
      <c r="AJ316" s="259"/>
      <c r="AK316" s="1123" t="s">
        <v>136</v>
      </c>
      <c r="AL316" s="1124"/>
      <c r="AM316" s="1124"/>
      <c r="AN316" s="1124"/>
      <c r="AO316" s="1087"/>
      <c r="AP316" s="1088"/>
      <c r="AQ316" s="1088"/>
      <c r="AR316" s="1088"/>
      <c r="AS316" s="1088"/>
      <c r="AT316" s="1088"/>
      <c r="AU316" s="1088"/>
      <c r="AV316" s="1088"/>
      <c r="AW316" s="1088"/>
      <c r="AX316" s="1088"/>
      <c r="AY316" s="1088"/>
      <c r="AZ316" s="1088"/>
      <c r="BA316" s="1089"/>
      <c r="BB316" s="1070"/>
      <c r="BC316" s="1090"/>
      <c r="BD316" s="1090"/>
      <c r="BE316" s="1090"/>
      <c r="BF316" s="1091"/>
      <c r="BG316" s="1070"/>
      <c r="BH316" s="1092"/>
      <c r="BI316" s="1092"/>
      <c r="BJ316" s="1093"/>
      <c r="BK316" s="1087"/>
      <c r="BL316" s="1088"/>
      <c r="BM316" s="1088"/>
      <c r="BN316" s="1088"/>
      <c r="BO316" s="1088"/>
      <c r="BP316" s="1088"/>
      <c r="BQ316" s="1088"/>
      <c r="BR316" s="1088"/>
      <c r="BS316" s="1088"/>
      <c r="BT316" s="1088"/>
      <c r="BU316" s="1088"/>
      <c r="BV316" s="1088"/>
      <c r="BW316" s="1089"/>
      <c r="BX316" s="1094"/>
      <c r="BY316" s="1095"/>
      <c r="BZ316" s="1095"/>
      <c r="CA316" s="1095"/>
      <c r="CB316" s="1096"/>
      <c r="CC316" s="1097"/>
      <c r="CD316" s="1098"/>
      <c r="CE316" s="1098"/>
      <c r="CF316" s="1099"/>
      <c r="CG316" s="291" t="s">
        <v>137</v>
      </c>
      <c r="CH316" s="149"/>
      <c r="CI316" s="1070"/>
      <c r="CJ316" s="1071"/>
      <c r="CK316" s="1072"/>
      <c r="CL316" s="1073"/>
      <c r="CM316" s="1074"/>
      <c r="CN316" s="1074"/>
      <c r="CO316" s="1074"/>
      <c r="CP316" s="1074"/>
      <c r="CQ316" s="1074"/>
      <c r="CR316" s="1074"/>
      <c r="CS316" s="3" t="s">
        <v>13611</v>
      </c>
      <c r="CT316" s="3"/>
      <c r="CU316" s="3"/>
      <c r="CV316" s="3"/>
      <c r="CW316" s="1114"/>
      <c r="CX316" s="1115"/>
      <c r="CY316" s="1115"/>
      <c r="CZ316" s="3"/>
      <c r="DA316" s="3"/>
      <c r="DB316" s="175" t="s">
        <v>13611</v>
      </c>
      <c r="DC316" s="1031">
        <f>DS316+DS317+'2枚目'!DT264+'3枚目'!DT264+'4枚目'!DT264+'5枚目'!DT264</f>
        <v>0</v>
      </c>
      <c r="DD316" s="1032"/>
      <c r="DG316" s="155"/>
      <c r="DH316" s="1035">
        <f>IFERROR((DT316+DC316)/J316,0)*100</f>
        <v>0</v>
      </c>
      <c r="DI316" s="1036"/>
      <c r="DJ316" s="1036"/>
      <c r="DK316" s="1036"/>
      <c r="DL316" s="1036"/>
      <c r="DM316" s="156"/>
      <c r="DS316" s="191">
        <f>IF(CI316="6.仮置(無)",0,IF(CI316="9.最終覆外",0,IF(CI316="10.土捨場",0,IF(CI316="",0,CL316))))</f>
        <v>0</v>
      </c>
      <c r="DT316" s="261">
        <f>S316+'2枚目'!DU263+'3枚目'!DU263+'4枚目'!DU263+'5枚目'!DU263</f>
        <v>0</v>
      </c>
    </row>
    <row r="317" spans="3:124" ht="12.95" customHeight="1">
      <c r="C317" s="105"/>
      <c r="E317" s="650" t="s">
        <v>231</v>
      </c>
      <c r="F317" s="651"/>
      <c r="G317" s="651"/>
      <c r="H317" s="651"/>
      <c r="I317" s="652"/>
      <c r="J317" s="1031"/>
      <c r="K317" s="1032"/>
      <c r="L317" s="1032"/>
      <c r="O317" s="30" t="s">
        <v>275</v>
      </c>
      <c r="P317" s="1103"/>
      <c r="Q317" s="1104"/>
      <c r="R317" s="1105"/>
      <c r="S317" s="285"/>
      <c r="T317" s="286"/>
      <c r="U317" s="10"/>
      <c r="V317" s="10"/>
      <c r="W317" s="157" t="s">
        <v>13611</v>
      </c>
      <c r="X317" s="287"/>
      <c r="Y317" s="286"/>
      <c r="Z317" s="10"/>
      <c r="AA317" s="10"/>
      <c r="AB317" s="158" t="s">
        <v>13611</v>
      </c>
      <c r="AC317" s="152"/>
      <c r="AD317" s="152"/>
      <c r="AE317" s="152"/>
      <c r="AF317" s="153"/>
      <c r="AG317" s="152"/>
      <c r="AH317" s="152"/>
      <c r="AI317" s="152"/>
      <c r="AJ317" s="154"/>
      <c r="AK317" s="962" t="s">
        <v>139</v>
      </c>
      <c r="AL317" s="1116"/>
      <c r="AM317" s="1116"/>
      <c r="AN317" s="1116"/>
      <c r="AO317" s="1082"/>
      <c r="AP317" s="1057"/>
      <c r="AQ317" s="1057"/>
      <c r="AR317" s="1057"/>
      <c r="AS317" s="1057"/>
      <c r="AT317" s="1057"/>
      <c r="AU317" s="1057"/>
      <c r="AV317" s="1057"/>
      <c r="AW317" s="1057"/>
      <c r="AX317" s="1057"/>
      <c r="AY317" s="1057"/>
      <c r="AZ317" s="1057"/>
      <c r="BA317" s="1058"/>
      <c r="BB317" s="1065"/>
      <c r="BC317" s="1083"/>
      <c r="BD317" s="1083"/>
      <c r="BE317" s="1083"/>
      <c r="BF317" s="1084"/>
      <c r="BG317" s="1065"/>
      <c r="BH317" s="1085"/>
      <c r="BI317" s="1085"/>
      <c r="BJ317" s="1086"/>
      <c r="BK317" s="762"/>
      <c r="BL317" s="1057"/>
      <c r="BM317" s="1057"/>
      <c r="BN317" s="1057"/>
      <c r="BO317" s="1057"/>
      <c r="BP317" s="1057"/>
      <c r="BQ317" s="1057"/>
      <c r="BR317" s="1057"/>
      <c r="BS317" s="1057"/>
      <c r="BT317" s="1057"/>
      <c r="BU317" s="1057"/>
      <c r="BV317" s="1057"/>
      <c r="BW317" s="1058"/>
      <c r="BX317" s="1059"/>
      <c r="BY317" s="1060"/>
      <c r="BZ317" s="1060"/>
      <c r="CA317" s="1060"/>
      <c r="CB317" s="1061"/>
      <c r="CC317" s="1062"/>
      <c r="CD317" s="1063"/>
      <c r="CE317" s="1063"/>
      <c r="CF317" s="1064"/>
      <c r="CG317" s="292" t="s">
        <v>137</v>
      </c>
      <c r="CH317" s="293"/>
      <c r="CI317" s="1065"/>
      <c r="CJ317" s="1066"/>
      <c r="CK317" s="1067"/>
      <c r="CL317" s="765"/>
      <c r="CM317" s="1068"/>
      <c r="CN317" s="1068"/>
      <c r="CO317" s="1068"/>
      <c r="CP317" s="1068"/>
      <c r="CQ317" s="1068"/>
      <c r="CR317" s="1068"/>
      <c r="CS317" s="176" t="s">
        <v>13611</v>
      </c>
      <c r="CT317" s="176"/>
      <c r="CU317" s="176"/>
      <c r="CV317" s="176"/>
      <c r="CW317" s="1069"/>
      <c r="CX317" s="1068"/>
      <c r="CY317" s="1068"/>
      <c r="CZ317" s="176"/>
      <c r="DA317" s="176"/>
      <c r="DB317" s="177" t="s">
        <v>13611</v>
      </c>
      <c r="DC317" s="1031"/>
      <c r="DD317" s="1032"/>
      <c r="DG317" s="155" t="s">
        <v>13611</v>
      </c>
      <c r="DH317" s="1035"/>
      <c r="DI317" s="1036"/>
      <c r="DJ317" s="1036"/>
      <c r="DK317" s="1036"/>
      <c r="DL317" s="1036"/>
      <c r="DM317" s="178" t="s">
        <v>66</v>
      </c>
      <c r="DS317" s="191">
        <f t="shared" ref="DS317:DS329" si="28">IF(CI317="6.仮置(無)",0,IF(CI317="9.最終覆外",0,IF(CI317="10.土捨場",0,IF(CI317="",0,CL317))))</f>
        <v>0</v>
      </c>
      <c r="DT317" s="261"/>
    </row>
    <row r="318" spans="3:124" ht="12.95" customHeight="1">
      <c r="C318" s="710"/>
      <c r="D318" s="676"/>
      <c r="E318" s="660" t="s">
        <v>144</v>
      </c>
      <c r="F318" s="648"/>
      <c r="G318" s="648"/>
      <c r="H318" s="648"/>
      <c r="I318" s="649"/>
      <c r="J318" s="1077">
        <f>S318+CL318+CL319+'2枚目'!DT265+'3枚目'!DT265+'4枚目'!DT265+'5枚目'!DT265</f>
        <v>0</v>
      </c>
      <c r="K318" s="1078"/>
      <c r="L318" s="1078"/>
      <c r="M318" s="45"/>
      <c r="N318" s="45"/>
      <c r="O318" s="45"/>
      <c r="P318" s="1100"/>
      <c r="Q318" s="1101"/>
      <c r="R318" s="1102"/>
      <c r="S318" s="1106"/>
      <c r="T318" s="1107"/>
      <c r="U318" s="1107"/>
      <c r="V318" s="1107"/>
      <c r="W318" s="1107"/>
      <c r="X318" s="1108"/>
      <c r="Y318" s="1107"/>
      <c r="Z318" s="1107"/>
      <c r="AA318" s="1107"/>
      <c r="AB318" s="1109"/>
      <c r="AC318" s="164"/>
      <c r="AD318" s="164"/>
      <c r="AE318" s="164"/>
      <c r="AF318" s="171"/>
      <c r="AG318" s="164"/>
      <c r="AH318" s="164"/>
      <c r="AI318" s="164"/>
      <c r="AJ318" s="241"/>
      <c r="AK318" s="943" t="s">
        <v>136</v>
      </c>
      <c r="AL318" s="1110"/>
      <c r="AM318" s="1110"/>
      <c r="AN318" s="1110"/>
      <c r="AO318" s="1087"/>
      <c r="AP318" s="1088"/>
      <c r="AQ318" s="1088"/>
      <c r="AR318" s="1088"/>
      <c r="AS318" s="1088"/>
      <c r="AT318" s="1088"/>
      <c r="AU318" s="1088"/>
      <c r="AV318" s="1088"/>
      <c r="AW318" s="1088"/>
      <c r="AX318" s="1088"/>
      <c r="AY318" s="1088"/>
      <c r="AZ318" s="1088"/>
      <c r="BA318" s="1089"/>
      <c r="BB318" s="1070"/>
      <c r="BC318" s="1090"/>
      <c r="BD318" s="1090"/>
      <c r="BE318" s="1090"/>
      <c r="BF318" s="1091"/>
      <c r="BG318" s="1070"/>
      <c r="BH318" s="1092"/>
      <c r="BI318" s="1092"/>
      <c r="BJ318" s="1093"/>
      <c r="BK318" s="1087"/>
      <c r="BL318" s="1088"/>
      <c r="BM318" s="1088"/>
      <c r="BN318" s="1088"/>
      <c r="BO318" s="1088"/>
      <c r="BP318" s="1088"/>
      <c r="BQ318" s="1088"/>
      <c r="BR318" s="1088"/>
      <c r="BS318" s="1088"/>
      <c r="BT318" s="1088"/>
      <c r="BU318" s="1088"/>
      <c r="BV318" s="1088"/>
      <c r="BW318" s="1089"/>
      <c r="BX318" s="1094"/>
      <c r="BY318" s="1095"/>
      <c r="BZ318" s="1095"/>
      <c r="CA318" s="1095"/>
      <c r="CB318" s="1096"/>
      <c r="CC318" s="1097"/>
      <c r="CD318" s="1098"/>
      <c r="CE318" s="1098"/>
      <c r="CF318" s="1099"/>
      <c r="CG318" s="291" t="s">
        <v>137</v>
      </c>
      <c r="CH318" s="149"/>
      <c r="CI318" s="1070"/>
      <c r="CJ318" s="1071"/>
      <c r="CK318" s="1072"/>
      <c r="CL318" s="1073"/>
      <c r="CM318" s="1074"/>
      <c r="CN318" s="1074"/>
      <c r="CO318" s="1074"/>
      <c r="CP318" s="1074"/>
      <c r="CQ318" s="1074"/>
      <c r="CR318" s="1074"/>
      <c r="CS318" s="45" t="s">
        <v>13611</v>
      </c>
      <c r="CT318" s="45"/>
      <c r="CU318" s="45"/>
      <c r="CV318" s="45"/>
      <c r="CW318" s="1075"/>
      <c r="CX318" s="1076"/>
      <c r="CY318" s="1076"/>
      <c r="CZ318" s="45"/>
      <c r="DA318" s="45"/>
      <c r="DB318" s="179" t="s">
        <v>13611</v>
      </c>
      <c r="DC318" s="1077">
        <f>DS318+DS319+'2枚目'!DT266+'3枚目'!DT266+'4枚目'!DT266+'5枚目'!DT266</f>
        <v>0</v>
      </c>
      <c r="DD318" s="1078"/>
      <c r="DE318" s="45"/>
      <c r="DF318" s="45"/>
      <c r="DG318" s="179"/>
      <c r="DH318" s="1079">
        <f t="shared" ref="DH318" si="29">IFERROR((DT318+DC318)/J318,0)*100</f>
        <v>0</v>
      </c>
      <c r="DI318" s="1080"/>
      <c r="DJ318" s="1080"/>
      <c r="DK318" s="1080"/>
      <c r="DL318" s="1080"/>
      <c r="DM318" s="166"/>
      <c r="DS318" s="191">
        <f t="shared" si="28"/>
        <v>0</v>
      </c>
      <c r="DT318" s="261">
        <f>S318+'2枚目'!DU265+'3枚目'!DU265+'4枚目'!DU265+'5枚目'!DU265</f>
        <v>0</v>
      </c>
    </row>
    <row r="319" spans="3:124" ht="12.95" customHeight="1">
      <c r="C319" s="710" t="s">
        <v>232</v>
      </c>
      <c r="D319" s="676"/>
      <c r="E319" s="650" t="s">
        <v>231</v>
      </c>
      <c r="F319" s="651"/>
      <c r="G319" s="651"/>
      <c r="H319" s="651"/>
      <c r="I319" s="652"/>
      <c r="J319" s="1077"/>
      <c r="K319" s="1078"/>
      <c r="L319" s="1078"/>
      <c r="M319" s="10"/>
      <c r="N319" s="10"/>
      <c r="O319" s="157" t="s">
        <v>275</v>
      </c>
      <c r="P319" s="1103"/>
      <c r="Q319" s="1104"/>
      <c r="R319" s="1105"/>
      <c r="S319" s="285"/>
      <c r="T319" s="286"/>
      <c r="U319" s="10"/>
      <c r="V319" s="10"/>
      <c r="W319" s="157" t="s">
        <v>13611</v>
      </c>
      <c r="X319" s="287"/>
      <c r="Y319" s="286"/>
      <c r="Z319" s="10"/>
      <c r="AA319" s="10"/>
      <c r="AB319" s="158" t="s">
        <v>13611</v>
      </c>
      <c r="AC319" s="159"/>
      <c r="AD319" s="159"/>
      <c r="AE319" s="159"/>
      <c r="AF319" s="227"/>
      <c r="AG319" s="159"/>
      <c r="AH319" s="159"/>
      <c r="AI319" s="159"/>
      <c r="AJ319" s="228"/>
      <c r="AK319" s="1111" t="s">
        <v>139</v>
      </c>
      <c r="AL319" s="1112"/>
      <c r="AM319" s="1112"/>
      <c r="AN319" s="1112"/>
      <c r="AO319" s="1082"/>
      <c r="AP319" s="1057"/>
      <c r="AQ319" s="1057"/>
      <c r="AR319" s="1057"/>
      <c r="AS319" s="1057"/>
      <c r="AT319" s="1057"/>
      <c r="AU319" s="1057"/>
      <c r="AV319" s="1057"/>
      <c r="AW319" s="1057"/>
      <c r="AX319" s="1057"/>
      <c r="AY319" s="1057"/>
      <c r="AZ319" s="1057"/>
      <c r="BA319" s="1058"/>
      <c r="BB319" s="1065"/>
      <c r="BC319" s="1083"/>
      <c r="BD319" s="1083"/>
      <c r="BE319" s="1083"/>
      <c r="BF319" s="1084"/>
      <c r="BG319" s="1065"/>
      <c r="BH319" s="1085"/>
      <c r="BI319" s="1085"/>
      <c r="BJ319" s="1086"/>
      <c r="BK319" s="762"/>
      <c r="BL319" s="1057"/>
      <c r="BM319" s="1057"/>
      <c r="BN319" s="1057"/>
      <c r="BO319" s="1057"/>
      <c r="BP319" s="1057"/>
      <c r="BQ319" s="1057"/>
      <c r="BR319" s="1057"/>
      <c r="BS319" s="1057"/>
      <c r="BT319" s="1057"/>
      <c r="BU319" s="1057"/>
      <c r="BV319" s="1057"/>
      <c r="BW319" s="1058"/>
      <c r="BX319" s="1059"/>
      <c r="BY319" s="1060"/>
      <c r="BZ319" s="1060"/>
      <c r="CA319" s="1060"/>
      <c r="CB319" s="1061"/>
      <c r="CC319" s="1062"/>
      <c r="CD319" s="1063"/>
      <c r="CE319" s="1063"/>
      <c r="CF319" s="1064"/>
      <c r="CG319" s="292" t="s">
        <v>137</v>
      </c>
      <c r="CH319" s="293"/>
      <c r="CI319" s="1065"/>
      <c r="CJ319" s="1066"/>
      <c r="CK319" s="1067"/>
      <c r="CL319" s="765"/>
      <c r="CM319" s="1068"/>
      <c r="CN319" s="1068"/>
      <c r="CO319" s="1068"/>
      <c r="CP319" s="1068"/>
      <c r="CQ319" s="1068"/>
      <c r="CR319" s="1068"/>
      <c r="CS319" s="160" t="s">
        <v>13611</v>
      </c>
      <c r="CT319" s="160"/>
      <c r="CU319" s="160"/>
      <c r="CV319" s="160"/>
      <c r="CW319" s="1069"/>
      <c r="CX319" s="1068"/>
      <c r="CY319" s="1068"/>
      <c r="CZ319" s="160"/>
      <c r="DA319" s="160"/>
      <c r="DB319" s="161" t="s">
        <v>13611</v>
      </c>
      <c r="DC319" s="1077"/>
      <c r="DD319" s="1078"/>
      <c r="DG319" s="155" t="s">
        <v>13611</v>
      </c>
      <c r="DH319" s="1079"/>
      <c r="DI319" s="1080"/>
      <c r="DJ319" s="1080"/>
      <c r="DK319" s="1080"/>
      <c r="DL319" s="1080"/>
      <c r="DM319" s="178" t="s">
        <v>66</v>
      </c>
      <c r="DS319" s="191">
        <f t="shared" si="28"/>
        <v>0</v>
      </c>
      <c r="DT319" s="261"/>
    </row>
    <row r="320" spans="3:124" ht="12.95" customHeight="1">
      <c r="C320" s="710" t="s">
        <v>233</v>
      </c>
      <c r="D320" s="676"/>
      <c r="E320" s="660" t="s">
        <v>145</v>
      </c>
      <c r="F320" s="648"/>
      <c r="G320" s="648"/>
      <c r="H320" s="648"/>
      <c r="I320" s="649"/>
      <c r="J320" s="1077">
        <f>S320+CL320+CL321+'2枚目'!DT267+'3枚目'!DT267+'4枚目'!DT267+'5枚目'!DT267</f>
        <v>0</v>
      </c>
      <c r="K320" s="1078"/>
      <c r="L320" s="1078"/>
      <c r="P320" s="1100"/>
      <c r="Q320" s="1101"/>
      <c r="R320" s="1102"/>
      <c r="S320" s="1106"/>
      <c r="T320" s="1107"/>
      <c r="U320" s="1107"/>
      <c r="V320" s="1107"/>
      <c r="W320" s="1107"/>
      <c r="X320" s="1108"/>
      <c r="Y320" s="1107"/>
      <c r="Z320" s="1107"/>
      <c r="AA320" s="1107"/>
      <c r="AB320" s="1109"/>
      <c r="AC320" s="152"/>
      <c r="AD320" s="152"/>
      <c r="AE320" s="152"/>
      <c r="AF320" s="153"/>
      <c r="AG320" s="152"/>
      <c r="AH320" s="152"/>
      <c r="AI320" s="152"/>
      <c r="AJ320" s="154"/>
      <c r="AK320" s="943" t="s">
        <v>136</v>
      </c>
      <c r="AL320" s="1110"/>
      <c r="AM320" s="1110"/>
      <c r="AN320" s="1110"/>
      <c r="AO320" s="1087"/>
      <c r="AP320" s="1088"/>
      <c r="AQ320" s="1088"/>
      <c r="AR320" s="1088"/>
      <c r="AS320" s="1088"/>
      <c r="AT320" s="1088"/>
      <c r="AU320" s="1088"/>
      <c r="AV320" s="1088"/>
      <c r="AW320" s="1088"/>
      <c r="AX320" s="1088"/>
      <c r="AY320" s="1088"/>
      <c r="AZ320" s="1088"/>
      <c r="BA320" s="1089"/>
      <c r="BB320" s="1070"/>
      <c r="BC320" s="1090"/>
      <c r="BD320" s="1090"/>
      <c r="BE320" s="1090"/>
      <c r="BF320" s="1091"/>
      <c r="BG320" s="1070"/>
      <c r="BH320" s="1092"/>
      <c r="BI320" s="1092"/>
      <c r="BJ320" s="1093"/>
      <c r="BK320" s="1087"/>
      <c r="BL320" s="1088"/>
      <c r="BM320" s="1088"/>
      <c r="BN320" s="1088"/>
      <c r="BO320" s="1088"/>
      <c r="BP320" s="1088"/>
      <c r="BQ320" s="1088"/>
      <c r="BR320" s="1088"/>
      <c r="BS320" s="1088"/>
      <c r="BT320" s="1088"/>
      <c r="BU320" s="1088"/>
      <c r="BV320" s="1088"/>
      <c r="BW320" s="1089"/>
      <c r="BX320" s="1094"/>
      <c r="BY320" s="1095"/>
      <c r="BZ320" s="1095"/>
      <c r="CA320" s="1095"/>
      <c r="CB320" s="1096"/>
      <c r="CC320" s="1097"/>
      <c r="CD320" s="1098"/>
      <c r="CE320" s="1098"/>
      <c r="CF320" s="1099"/>
      <c r="CG320" s="291" t="s">
        <v>137</v>
      </c>
      <c r="CH320" s="149"/>
      <c r="CI320" s="1070"/>
      <c r="CJ320" s="1071"/>
      <c r="CK320" s="1072"/>
      <c r="CL320" s="1073"/>
      <c r="CM320" s="1074"/>
      <c r="CN320" s="1074"/>
      <c r="CO320" s="1074"/>
      <c r="CP320" s="1074"/>
      <c r="CQ320" s="1074"/>
      <c r="CR320" s="1074"/>
      <c r="CS320" s="45" t="s">
        <v>13611</v>
      </c>
      <c r="CT320" s="45"/>
      <c r="CU320" s="45"/>
      <c r="CV320" s="45"/>
      <c r="CW320" s="1075"/>
      <c r="CX320" s="1076"/>
      <c r="CY320" s="1076"/>
      <c r="CZ320" s="45"/>
      <c r="DA320" s="45"/>
      <c r="DB320" s="179" t="s">
        <v>13611</v>
      </c>
      <c r="DC320" s="1077">
        <f>DS320+DS321+'2枚目'!DT268+'3枚目'!DT268+'4枚目'!DT268+'5枚目'!DT268</f>
        <v>0</v>
      </c>
      <c r="DD320" s="1078"/>
      <c r="DE320" s="45"/>
      <c r="DF320" s="45"/>
      <c r="DG320" s="179"/>
      <c r="DH320" s="1079">
        <f t="shared" ref="DH320" si="30">IFERROR((DT320+DC320)/J320,0)*100</f>
        <v>0</v>
      </c>
      <c r="DI320" s="1080"/>
      <c r="DJ320" s="1080"/>
      <c r="DK320" s="1080"/>
      <c r="DL320" s="1080"/>
      <c r="DM320" s="166"/>
      <c r="DS320" s="191">
        <f t="shared" si="28"/>
        <v>0</v>
      </c>
      <c r="DT320" s="261">
        <f>S320+'2枚目'!DU267+'3枚目'!DU267+'4枚目'!DU267+'5枚目'!DU267</f>
        <v>0</v>
      </c>
    </row>
    <row r="321" spans="3:126" ht="12.95" customHeight="1">
      <c r="C321" s="710" t="s">
        <v>234</v>
      </c>
      <c r="D321" s="676"/>
      <c r="E321" s="650" t="s">
        <v>231</v>
      </c>
      <c r="F321" s="651"/>
      <c r="G321" s="651"/>
      <c r="H321" s="651"/>
      <c r="I321" s="652"/>
      <c r="J321" s="1077"/>
      <c r="K321" s="1078"/>
      <c r="L321" s="1078"/>
      <c r="O321" s="30" t="s">
        <v>275</v>
      </c>
      <c r="P321" s="1103"/>
      <c r="Q321" s="1104"/>
      <c r="R321" s="1105"/>
      <c r="S321" s="285"/>
      <c r="T321" s="286"/>
      <c r="U321" s="10"/>
      <c r="V321" s="10"/>
      <c r="W321" s="157" t="s">
        <v>13611</v>
      </c>
      <c r="X321" s="287"/>
      <c r="Y321" s="286"/>
      <c r="Z321" s="10"/>
      <c r="AA321" s="10"/>
      <c r="AB321" s="158" t="s">
        <v>13611</v>
      </c>
      <c r="AC321" s="152"/>
      <c r="AD321" s="152"/>
      <c r="AE321" s="152"/>
      <c r="AF321" s="153"/>
      <c r="AG321" s="152"/>
      <c r="AH321" s="152"/>
      <c r="AI321" s="152"/>
      <c r="AJ321" s="154"/>
      <c r="AK321" s="919" t="s">
        <v>139</v>
      </c>
      <c r="AL321" s="1081"/>
      <c r="AM321" s="1081"/>
      <c r="AN321" s="1081"/>
      <c r="AO321" s="1082"/>
      <c r="AP321" s="1057"/>
      <c r="AQ321" s="1057"/>
      <c r="AR321" s="1057"/>
      <c r="AS321" s="1057"/>
      <c r="AT321" s="1057"/>
      <c r="AU321" s="1057"/>
      <c r="AV321" s="1057"/>
      <c r="AW321" s="1057"/>
      <c r="AX321" s="1057"/>
      <c r="AY321" s="1057"/>
      <c r="AZ321" s="1057"/>
      <c r="BA321" s="1058"/>
      <c r="BB321" s="1065"/>
      <c r="BC321" s="1083"/>
      <c r="BD321" s="1083"/>
      <c r="BE321" s="1083"/>
      <c r="BF321" s="1084"/>
      <c r="BG321" s="1065"/>
      <c r="BH321" s="1085"/>
      <c r="BI321" s="1085"/>
      <c r="BJ321" s="1086"/>
      <c r="BK321" s="762"/>
      <c r="BL321" s="1057"/>
      <c r="BM321" s="1057"/>
      <c r="BN321" s="1057"/>
      <c r="BO321" s="1057"/>
      <c r="BP321" s="1057"/>
      <c r="BQ321" s="1057"/>
      <c r="BR321" s="1057"/>
      <c r="BS321" s="1057"/>
      <c r="BT321" s="1057"/>
      <c r="BU321" s="1057"/>
      <c r="BV321" s="1057"/>
      <c r="BW321" s="1058"/>
      <c r="BX321" s="1059"/>
      <c r="BY321" s="1060"/>
      <c r="BZ321" s="1060"/>
      <c r="CA321" s="1060"/>
      <c r="CB321" s="1061"/>
      <c r="CC321" s="1062"/>
      <c r="CD321" s="1063"/>
      <c r="CE321" s="1063"/>
      <c r="CF321" s="1064"/>
      <c r="CG321" s="292" t="s">
        <v>137</v>
      </c>
      <c r="CH321" s="293"/>
      <c r="CI321" s="1065"/>
      <c r="CJ321" s="1066"/>
      <c r="CK321" s="1067"/>
      <c r="CL321" s="765"/>
      <c r="CM321" s="1068"/>
      <c r="CN321" s="1068"/>
      <c r="CO321" s="1068"/>
      <c r="CP321" s="1068"/>
      <c r="CQ321" s="1068"/>
      <c r="CR321" s="1068"/>
      <c r="CS321" s="123" t="s">
        <v>13611</v>
      </c>
      <c r="CT321" s="123"/>
      <c r="CU321" s="123"/>
      <c r="CV321" s="123"/>
      <c r="CW321" s="1069"/>
      <c r="CX321" s="1068"/>
      <c r="CY321" s="1068"/>
      <c r="CZ321" s="123"/>
      <c r="DA321" s="123"/>
      <c r="DB321" s="180" t="s">
        <v>13611</v>
      </c>
      <c r="DC321" s="1077"/>
      <c r="DD321" s="1078"/>
      <c r="DE321" s="10"/>
      <c r="DF321" s="10"/>
      <c r="DG321" s="158" t="s">
        <v>13611</v>
      </c>
      <c r="DH321" s="1079"/>
      <c r="DI321" s="1080"/>
      <c r="DJ321" s="1080"/>
      <c r="DK321" s="1080"/>
      <c r="DL321" s="1080"/>
      <c r="DM321" s="162" t="s">
        <v>66</v>
      </c>
      <c r="DS321" s="191">
        <f t="shared" si="28"/>
        <v>0</v>
      </c>
      <c r="DT321" s="261"/>
    </row>
    <row r="322" spans="3:126" ht="12.95" customHeight="1">
      <c r="C322" s="710" t="s">
        <v>146</v>
      </c>
      <c r="D322" s="676"/>
      <c r="E322" s="660" t="s">
        <v>147</v>
      </c>
      <c r="F322" s="648"/>
      <c r="G322" s="648"/>
      <c r="H322" s="648"/>
      <c r="I322" s="649"/>
      <c r="J322" s="1077">
        <f>S322+CL322+CL323+'2枚目'!DT269+'3枚目'!DT269+'4枚目'!DT269+'5枚目'!DT269</f>
        <v>0</v>
      </c>
      <c r="K322" s="1078"/>
      <c r="L322" s="1078"/>
      <c r="M322" s="45"/>
      <c r="N322" s="45"/>
      <c r="O322" s="45"/>
      <c r="P322" s="1100"/>
      <c r="Q322" s="1101"/>
      <c r="R322" s="1102"/>
      <c r="S322" s="1106"/>
      <c r="T322" s="1107"/>
      <c r="U322" s="1107"/>
      <c r="V322" s="1107"/>
      <c r="W322" s="1107"/>
      <c r="X322" s="1108"/>
      <c r="Y322" s="1107"/>
      <c r="Z322" s="1107"/>
      <c r="AA322" s="1107"/>
      <c r="AB322" s="1109"/>
      <c r="AC322" s="164"/>
      <c r="AD322" s="164"/>
      <c r="AE322" s="164"/>
      <c r="AF322" s="171"/>
      <c r="AG322" s="164"/>
      <c r="AH322" s="164"/>
      <c r="AI322" s="164"/>
      <c r="AJ322" s="241"/>
      <c r="AK322" s="943" t="s">
        <v>136</v>
      </c>
      <c r="AL322" s="1110"/>
      <c r="AM322" s="1110"/>
      <c r="AN322" s="1110"/>
      <c r="AO322" s="1087"/>
      <c r="AP322" s="1088"/>
      <c r="AQ322" s="1088"/>
      <c r="AR322" s="1088"/>
      <c r="AS322" s="1088"/>
      <c r="AT322" s="1088"/>
      <c r="AU322" s="1088"/>
      <c r="AV322" s="1088"/>
      <c r="AW322" s="1088"/>
      <c r="AX322" s="1088"/>
      <c r="AY322" s="1088"/>
      <c r="AZ322" s="1088"/>
      <c r="BA322" s="1089"/>
      <c r="BB322" s="1070"/>
      <c r="BC322" s="1090"/>
      <c r="BD322" s="1090"/>
      <c r="BE322" s="1090"/>
      <c r="BF322" s="1091"/>
      <c r="BG322" s="1070"/>
      <c r="BH322" s="1092"/>
      <c r="BI322" s="1092"/>
      <c r="BJ322" s="1093"/>
      <c r="BK322" s="1087"/>
      <c r="BL322" s="1088"/>
      <c r="BM322" s="1088"/>
      <c r="BN322" s="1088"/>
      <c r="BO322" s="1088"/>
      <c r="BP322" s="1088"/>
      <c r="BQ322" s="1088"/>
      <c r="BR322" s="1088"/>
      <c r="BS322" s="1088"/>
      <c r="BT322" s="1088"/>
      <c r="BU322" s="1088"/>
      <c r="BV322" s="1088"/>
      <c r="BW322" s="1089"/>
      <c r="BX322" s="1094"/>
      <c r="BY322" s="1095"/>
      <c r="BZ322" s="1095"/>
      <c r="CA322" s="1095"/>
      <c r="CB322" s="1096"/>
      <c r="CC322" s="1097"/>
      <c r="CD322" s="1098"/>
      <c r="CE322" s="1098"/>
      <c r="CF322" s="1099"/>
      <c r="CG322" s="291" t="s">
        <v>137</v>
      </c>
      <c r="CH322" s="149"/>
      <c r="CI322" s="1070"/>
      <c r="CJ322" s="1071"/>
      <c r="CK322" s="1072"/>
      <c r="CL322" s="1073"/>
      <c r="CM322" s="1074"/>
      <c r="CN322" s="1074"/>
      <c r="CO322" s="1074"/>
      <c r="CP322" s="1074"/>
      <c r="CQ322" s="1074"/>
      <c r="CR322" s="1074"/>
      <c r="CS322" s="45" t="s">
        <v>13611</v>
      </c>
      <c r="CT322" s="45"/>
      <c r="CU322" s="45"/>
      <c r="CV322" s="45"/>
      <c r="CW322" s="1075"/>
      <c r="CX322" s="1076"/>
      <c r="CY322" s="1076"/>
      <c r="CZ322" s="45"/>
      <c r="DA322" s="45"/>
      <c r="DB322" s="179" t="s">
        <v>13611</v>
      </c>
      <c r="DC322" s="1077">
        <f>DS322+DS323+'2枚目'!DT270+'3枚目'!DT270+'4枚目'!DT270+'5枚目'!DT270</f>
        <v>0</v>
      </c>
      <c r="DD322" s="1078"/>
      <c r="DE322" s="45"/>
      <c r="DF322" s="45"/>
      <c r="DG322" s="179"/>
      <c r="DH322" s="1079">
        <f t="shared" ref="DH322" si="31">IFERROR((DT322+DC322)/J322,0)*100</f>
        <v>0</v>
      </c>
      <c r="DI322" s="1080"/>
      <c r="DJ322" s="1080"/>
      <c r="DK322" s="1080"/>
      <c r="DL322" s="1080"/>
      <c r="DM322" s="166"/>
      <c r="DS322" s="191">
        <f t="shared" si="28"/>
        <v>0</v>
      </c>
      <c r="DT322" s="261">
        <f>S322+'2枚目'!DU269+'3枚目'!DU269+'4枚目'!DU269+'5枚目'!DU269</f>
        <v>0</v>
      </c>
    </row>
    <row r="323" spans="3:126" ht="12.95" customHeight="1">
      <c r="C323" s="710" t="s">
        <v>148</v>
      </c>
      <c r="D323" s="676"/>
      <c r="E323" s="650" t="s">
        <v>231</v>
      </c>
      <c r="F323" s="651"/>
      <c r="G323" s="651"/>
      <c r="H323" s="651"/>
      <c r="I323" s="652"/>
      <c r="J323" s="1077"/>
      <c r="K323" s="1078"/>
      <c r="L323" s="1078"/>
      <c r="M323" s="10"/>
      <c r="N323" s="10"/>
      <c r="O323" s="157" t="s">
        <v>275</v>
      </c>
      <c r="P323" s="1103"/>
      <c r="Q323" s="1104"/>
      <c r="R323" s="1105"/>
      <c r="S323" s="285"/>
      <c r="T323" s="286"/>
      <c r="U323" s="10"/>
      <c r="V323" s="10"/>
      <c r="W323" s="157" t="s">
        <v>13611</v>
      </c>
      <c r="X323" s="287"/>
      <c r="Y323" s="286"/>
      <c r="Z323" s="10"/>
      <c r="AA323" s="10"/>
      <c r="AB323" s="158" t="s">
        <v>13611</v>
      </c>
      <c r="AC323" s="159"/>
      <c r="AD323" s="159"/>
      <c r="AE323" s="159"/>
      <c r="AF323" s="227"/>
      <c r="AG323" s="159"/>
      <c r="AH323" s="159"/>
      <c r="AI323" s="159"/>
      <c r="AJ323" s="228"/>
      <c r="AK323" s="1111" t="s">
        <v>139</v>
      </c>
      <c r="AL323" s="1112"/>
      <c r="AM323" s="1112"/>
      <c r="AN323" s="1112"/>
      <c r="AO323" s="1082"/>
      <c r="AP323" s="1057"/>
      <c r="AQ323" s="1057"/>
      <c r="AR323" s="1057"/>
      <c r="AS323" s="1057"/>
      <c r="AT323" s="1057"/>
      <c r="AU323" s="1057"/>
      <c r="AV323" s="1057"/>
      <c r="AW323" s="1057"/>
      <c r="AX323" s="1057"/>
      <c r="AY323" s="1057"/>
      <c r="AZ323" s="1057"/>
      <c r="BA323" s="1058"/>
      <c r="BB323" s="1065"/>
      <c r="BC323" s="1083"/>
      <c r="BD323" s="1083"/>
      <c r="BE323" s="1083"/>
      <c r="BF323" s="1084"/>
      <c r="BG323" s="1065"/>
      <c r="BH323" s="1085"/>
      <c r="BI323" s="1085"/>
      <c r="BJ323" s="1086"/>
      <c r="BK323" s="762"/>
      <c r="BL323" s="1057"/>
      <c r="BM323" s="1057"/>
      <c r="BN323" s="1057"/>
      <c r="BO323" s="1057"/>
      <c r="BP323" s="1057"/>
      <c r="BQ323" s="1057"/>
      <c r="BR323" s="1057"/>
      <c r="BS323" s="1057"/>
      <c r="BT323" s="1057"/>
      <c r="BU323" s="1057"/>
      <c r="BV323" s="1057"/>
      <c r="BW323" s="1058"/>
      <c r="BX323" s="1059"/>
      <c r="BY323" s="1060"/>
      <c r="BZ323" s="1060"/>
      <c r="CA323" s="1060"/>
      <c r="CB323" s="1061"/>
      <c r="CC323" s="1062"/>
      <c r="CD323" s="1063"/>
      <c r="CE323" s="1063"/>
      <c r="CF323" s="1064"/>
      <c r="CG323" s="292" t="s">
        <v>137</v>
      </c>
      <c r="CH323" s="293"/>
      <c r="CI323" s="1065"/>
      <c r="CJ323" s="1066"/>
      <c r="CK323" s="1067"/>
      <c r="CL323" s="765"/>
      <c r="CM323" s="1068"/>
      <c r="CN323" s="1068"/>
      <c r="CO323" s="1068"/>
      <c r="CP323" s="1068"/>
      <c r="CQ323" s="1068"/>
      <c r="CR323" s="1068"/>
      <c r="CS323" s="160" t="s">
        <v>13611</v>
      </c>
      <c r="CT323" s="160"/>
      <c r="CU323" s="160"/>
      <c r="CV323" s="160"/>
      <c r="CW323" s="1069"/>
      <c r="CX323" s="1068"/>
      <c r="CY323" s="1068"/>
      <c r="CZ323" s="160"/>
      <c r="DA323" s="160"/>
      <c r="DB323" s="161" t="s">
        <v>13611</v>
      </c>
      <c r="DC323" s="1077"/>
      <c r="DD323" s="1078"/>
      <c r="DG323" s="155" t="s">
        <v>13611</v>
      </c>
      <c r="DH323" s="1079"/>
      <c r="DI323" s="1080"/>
      <c r="DJ323" s="1080"/>
      <c r="DK323" s="1080"/>
      <c r="DL323" s="1080"/>
      <c r="DM323" s="178" t="s">
        <v>66</v>
      </c>
      <c r="DS323" s="191">
        <f t="shared" si="28"/>
        <v>0</v>
      </c>
      <c r="DT323" s="261"/>
    </row>
    <row r="324" spans="3:126" ht="12.95" customHeight="1">
      <c r="C324" s="710"/>
      <c r="D324" s="676"/>
      <c r="E324" s="1113" t="s">
        <v>289</v>
      </c>
      <c r="F324" s="989"/>
      <c r="G324" s="989"/>
      <c r="H324" s="989"/>
      <c r="I324" s="990"/>
      <c r="J324" s="1077">
        <f>S324+CL324+CL325+'2枚目'!DT271+'3枚目'!DT271+'4枚目'!DT271+'5枚目'!DT271</f>
        <v>0</v>
      </c>
      <c r="K324" s="1078"/>
      <c r="L324" s="1078"/>
      <c r="M324" s="45"/>
      <c r="N324" s="45"/>
      <c r="O324" s="45"/>
      <c r="P324" s="1100"/>
      <c r="Q324" s="1101"/>
      <c r="R324" s="1102"/>
      <c r="S324" s="1106"/>
      <c r="T324" s="1107"/>
      <c r="U324" s="1107"/>
      <c r="V324" s="1107"/>
      <c r="W324" s="1107"/>
      <c r="X324" s="1108"/>
      <c r="Y324" s="1107"/>
      <c r="Z324" s="1107"/>
      <c r="AA324" s="1107"/>
      <c r="AB324" s="1109"/>
      <c r="AC324" s="164"/>
      <c r="AD324" s="164"/>
      <c r="AE324" s="164"/>
      <c r="AF324" s="171"/>
      <c r="AG324" s="164"/>
      <c r="AH324" s="164"/>
      <c r="AI324" s="164"/>
      <c r="AJ324" s="241"/>
      <c r="AK324" s="943" t="s">
        <v>136</v>
      </c>
      <c r="AL324" s="1110"/>
      <c r="AM324" s="1110"/>
      <c r="AN324" s="1110"/>
      <c r="AO324" s="1087"/>
      <c r="AP324" s="1088"/>
      <c r="AQ324" s="1088"/>
      <c r="AR324" s="1088"/>
      <c r="AS324" s="1088"/>
      <c r="AT324" s="1088"/>
      <c r="AU324" s="1088"/>
      <c r="AV324" s="1088"/>
      <c r="AW324" s="1088"/>
      <c r="AX324" s="1088"/>
      <c r="AY324" s="1088"/>
      <c r="AZ324" s="1088"/>
      <c r="BA324" s="1089"/>
      <c r="BB324" s="1070"/>
      <c r="BC324" s="1090"/>
      <c r="BD324" s="1090"/>
      <c r="BE324" s="1090"/>
      <c r="BF324" s="1091"/>
      <c r="BG324" s="1070"/>
      <c r="BH324" s="1092"/>
      <c r="BI324" s="1092"/>
      <c r="BJ324" s="1093"/>
      <c r="BK324" s="1087"/>
      <c r="BL324" s="1088"/>
      <c r="BM324" s="1088"/>
      <c r="BN324" s="1088"/>
      <c r="BO324" s="1088"/>
      <c r="BP324" s="1088"/>
      <c r="BQ324" s="1088"/>
      <c r="BR324" s="1088"/>
      <c r="BS324" s="1088"/>
      <c r="BT324" s="1088"/>
      <c r="BU324" s="1088"/>
      <c r="BV324" s="1088"/>
      <c r="BW324" s="1089"/>
      <c r="BX324" s="1094"/>
      <c r="BY324" s="1095"/>
      <c r="BZ324" s="1095"/>
      <c r="CA324" s="1095"/>
      <c r="CB324" s="1096"/>
      <c r="CC324" s="1097"/>
      <c r="CD324" s="1098"/>
      <c r="CE324" s="1098"/>
      <c r="CF324" s="1099"/>
      <c r="CG324" s="291" t="s">
        <v>137</v>
      </c>
      <c r="CH324" s="149"/>
      <c r="CI324" s="1070"/>
      <c r="CJ324" s="1071"/>
      <c r="CK324" s="1072"/>
      <c r="CL324" s="1073"/>
      <c r="CM324" s="1074"/>
      <c r="CN324" s="1074"/>
      <c r="CO324" s="1074"/>
      <c r="CP324" s="1074"/>
      <c r="CQ324" s="1074"/>
      <c r="CR324" s="1074"/>
      <c r="CS324" s="45" t="s">
        <v>13611</v>
      </c>
      <c r="CT324" s="45"/>
      <c r="CU324" s="45"/>
      <c r="CV324" s="45"/>
      <c r="CW324" s="1075"/>
      <c r="CX324" s="1076"/>
      <c r="CY324" s="1076"/>
      <c r="CZ324" s="45"/>
      <c r="DA324" s="45"/>
      <c r="DB324" s="179" t="s">
        <v>13611</v>
      </c>
      <c r="DC324" s="1077">
        <f>DS324+DS325+'2枚目'!DT272+'3枚目'!DT272+'4枚目'!DT272+'5枚目'!DT272</f>
        <v>0</v>
      </c>
      <c r="DD324" s="1078"/>
      <c r="DE324" s="45"/>
      <c r="DF324" s="45"/>
      <c r="DG324" s="179"/>
      <c r="DH324" s="1079">
        <f t="shared" ref="DH324" si="32">IFERROR((DT324+DC324)/J324,0)*100</f>
        <v>0</v>
      </c>
      <c r="DI324" s="1080"/>
      <c r="DJ324" s="1080"/>
      <c r="DK324" s="1080"/>
      <c r="DL324" s="1080"/>
      <c r="DM324" s="166"/>
      <c r="DS324" s="191">
        <f t="shared" si="28"/>
        <v>0</v>
      </c>
      <c r="DT324" s="261">
        <f>S324+'2枚目'!DU271+'3枚目'!DU271+'4枚目'!DU271+'5枚目'!DU271</f>
        <v>0</v>
      </c>
    </row>
    <row r="325" spans="3:126" ht="12.95" customHeight="1">
      <c r="C325" s="710"/>
      <c r="D325" s="676"/>
      <c r="E325" s="991"/>
      <c r="F325" s="992"/>
      <c r="G325" s="992"/>
      <c r="H325" s="992"/>
      <c r="I325" s="993"/>
      <c r="J325" s="1077"/>
      <c r="K325" s="1078"/>
      <c r="L325" s="1078"/>
      <c r="M325" s="10"/>
      <c r="N325" s="10"/>
      <c r="O325" s="157" t="s">
        <v>275</v>
      </c>
      <c r="P325" s="1103"/>
      <c r="Q325" s="1104"/>
      <c r="R325" s="1105"/>
      <c r="S325" s="285"/>
      <c r="T325" s="286"/>
      <c r="U325" s="10"/>
      <c r="V325" s="10"/>
      <c r="W325" s="157" t="s">
        <v>13611</v>
      </c>
      <c r="X325" s="287"/>
      <c r="Y325" s="286"/>
      <c r="Z325" s="10"/>
      <c r="AA325" s="10"/>
      <c r="AB325" s="158" t="s">
        <v>13611</v>
      </c>
      <c r="AC325" s="159"/>
      <c r="AD325" s="159"/>
      <c r="AE325" s="159"/>
      <c r="AF325" s="227"/>
      <c r="AG325" s="159"/>
      <c r="AH325" s="159"/>
      <c r="AI325" s="159"/>
      <c r="AJ325" s="228"/>
      <c r="AK325" s="1111" t="s">
        <v>139</v>
      </c>
      <c r="AL325" s="1112"/>
      <c r="AM325" s="1112"/>
      <c r="AN325" s="1112"/>
      <c r="AO325" s="1082"/>
      <c r="AP325" s="1057"/>
      <c r="AQ325" s="1057"/>
      <c r="AR325" s="1057"/>
      <c r="AS325" s="1057"/>
      <c r="AT325" s="1057"/>
      <c r="AU325" s="1057"/>
      <c r="AV325" s="1057"/>
      <c r="AW325" s="1057"/>
      <c r="AX325" s="1057"/>
      <c r="AY325" s="1057"/>
      <c r="AZ325" s="1057"/>
      <c r="BA325" s="1058"/>
      <c r="BB325" s="1065"/>
      <c r="BC325" s="1083"/>
      <c r="BD325" s="1083"/>
      <c r="BE325" s="1083"/>
      <c r="BF325" s="1084"/>
      <c r="BG325" s="1065"/>
      <c r="BH325" s="1085"/>
      <c r="BI325" s="1085"/>
      <c r="BJ325" s="1086"/>
      <c r="BK325" s="762"/>
      <c r="BL325" s="1057"/>
      <c r="BM325" s="1057"/>
      <c r="BN325" s="1057"/>
      <c r="BO325" s="1057"/>
      <c r="BP325" s="1057"/>
      <c r="BQ325" s="1057"/>
      <c r="BR325" s="1057"/>
      <c r="BS325" s="1057"/>
      <c r="BT325" s="1057"/>
      <c r="BU325" s="1057"/>
      <c r="BV325" s="1057"/>
      <c r="BW325" s="1058"/>
      <c r="BX325" s="1059"/>
      <c r="BY325" s="1060"/>
      <c r="BZ325" s="1060"/>
      <c r="CA325" s="1060"/>
      <c r="CB325" s="1061"/>
      <c r="CC325" s="1062"/>
      <c r="CD325" s="1063"/>
      <c r="CE325" s="1063"/>
      <c r="CF325" s="1064"/>
      <c r="CG325" s="292" t="s">
        <v>137</v>
      </c>
      <c r="CH325" s="293"/>
      <c r="CI325" s="1065"/>
      <c r="CJ325" s="1066"/>
      <c r="CK325" s="1067"/>
      <c r="CL325" s="765"/>
      <c r="CM325" s="1068"/>
      <c r="CN325" s="1068"/>
      <c r="CO325" s="1068"/>
      <c r="CP325" s="1068"/>
      <c r="CQ325" s="1068"/>
      <c r="CR325" s="1068"/>
      <c r="CS325" s="160" t="s">
        <v>13611</v>
      </c>
      <c r="CT325" s="160"/>
      <c r="CU325" s="160"/>
      <c r="CV325" s="160"/>
      <c r="CW325" s="1069"/>
      <c r="CX325" s="1068"/>
      <c r="CY325" s="1068"/>
      <c r="CZ325" s="160"/>
      <c r="DA325" s="160"/>
      <c r="DB325" s="161" t="s">
        <v>13611</v>
      </c>
      <c r="DC325" s="1077"/>
      <c r="DD325" s="1078"/>
      <c r="DG325" s="155" t="s">
        <v>13611</v>
      </c>
      <c r="DH325" s="1079"/>
      <c r="DI325" s="1080"/>
      <c r="DJ325" s="1080"/>
      <c r="DK325" s="1080"/>
      <c r="DL325" s="1080"/>
      <c r="DM325" s="178" t="s">
        <v>66</v>
      </c>
      <c r="DS325" s="191">
        <f t="shared" si="28"/>
        <v>0</v>
      </c>
      <c r="DT325" s="261"/>
    </row>
    <row r="326" spans="3:126" ht="12.95" customHeight="1">
      <c r="C326" s="105"/>
      <c r="E326" s="660" t="s">
        <v>235</v>
      </c>
      <c r="F326" s="648"/>
      <c r="G326" s="648"/>
      <c r="H326" s="648"/>
      <c r="I326" s="649"/>
      <c r="J326" s="1077">
        <f>S326+CL326+CL327+'2枚目'!DT273+'3枚目'!DT273+'4枚目'!DT273+'5枚目'!DT273</f>
        <v>0</v>
      </c>
      <c r="K326" s="1078"/>
      <c r="L326" s="1078"/>
      <c r="P326" s="1100"/>
      <c r="Q326" s="1101"/>
      <c r="R326" s="1102"/>
      <c r="S326" s="1106"/>
      <c r="T326" s="1107"/>
      <c r="U326" s="1107"/>
      <c r="V326" s="1107"/>
      <c r="W326" s="1107"/>
      <c r="X326" s="1108"/>
      <c r="Y326" s="1107"/>
      <c r="Z326" s="1107"/>
      <c r="AA326" s="1107"/>
      <c r="AB326" s="1109"/>
      <c r="AC326" s="152"/>
      <c r="AD326" s="152"/>
      <c r="AE326" s="152"/>
      <c r="AF326" s="153"/>
      <c r="AG326" s="152"/>
      <c r="AH326" s="152"/>
      <c r="AI326" s="152"/>
      <c r="AJ326" s="154"/>
      <c r="AK326" s="943" t="s">
        <v>136</v>
      </c>
      <c r="AL326" s="1110"/>
      <c r="AM326" s="1110"/>
      <c r="AN326" s="1110"/>
      <c r="AO326" s="1087"/>
      <c r="AP326" s="1088"/>
      <c r="AQ326" s="1088"/>
      <c r="AR326" s="1088"/>
      <c r="AS326" s="1088"/>
      <c r="AT326" s="1088"/>
      <c r="AU326" s="1088"/>
      <c r="AV326" s="1088"/>
      <c r="AW326" s="1088"/>
      <c r="AX326" s="1088"/>
      <c r="AY326" s="1088"/>
      <c r="AZ326" s="1088"/>
      <c r="BA326" s="1089"/>
      <c r="BB326" s="1070"/>
      <c r="BC326" s="1090"/>
      <c r="BD326" s="1090"/>
      <c r="BE326" s="1090"/>
      <c r="BF326" s="1091"/>
      <c r="BG326" s="1070"/>
      <c r="BH326" s="1092"/>
      <c r="BI326" s="1092"/>
      <c r="BJ326" s="1093"/>
      <c r="BK326" s="1087"/>
      <c r="BL326" s="1088"/>
      <c r="BM326" s="1088"/>
      <c r="BN326" s="1088"/>
      <c r="BO326" s="1088"/>
      <c r="BP326" s="1088"/>
      <c r="BQ326" s="1088"/>
      <c r="BR326" s="1088"/>
      <c r="BS326" s="1088"/>
      <c r="BT326" s="1088"/>
      <c r="BU326" s="1088"/>
      <c r="BV326" s="1088"/>
      <c r="BW326" s="1089"/>
      <c r="BX326" s="1094"/>
      <c r="BY326" s="1095"/>
      <c r="BZ326" s="1095"/>
      <c r="CA326" s="1095"/>
      <c r="CB326" s="1096"/>
      <c r="CC326" s="1097"/>
      <c r="CD326" s="1098"/>
      <c r="CE326" s="1098"/>
      <c r="CF326" s="1099"/>
      <c r="CG326" s="291" t="s">
        <v>137</v>
      </c>
      <c r="CH326" s="149"/>
      <c r="CI326" s="1070"/>
      <c r="CJ326" s="1071"/>
      <c r="CK326" s="1072"/>
      <c r="CL326" s="1073"/>
      <c r="CM326" s="1074"/>
      <c r="CN326" s="1074"/>
      <c r="CO326" s="1074"/>
      <c r="CP326" s="1074"/>
      <c r="CQ326" s="1074"/>
      <c r="CR326" s="1074"/>
      <c r="CS326" s="45" t="s">
        <v>13611</v>
      </c>
      <c r="CT326" s="45"/>
      <c r="CU326" s="45"/>
      <c r="CV326" s="45"/>
      <c r="CW326" s="1075"/>
      <c r="CX326" s="1076"/>
      <c r="CY326" s="1076"/>
      <c r="CZ326" s="45"/>
      <c r="DA326" s="45"/>
      <c r="DB326" s="179" t="s">
        <v>13611</v>
      </c>
      <c r="DC326" s="1077">
        <f>DS326+DS327+'2枚目'!DT274+'3枚目'!DT274+'4枚目'!DT274+'5枚目'!DT274</f>
        <v>0</v>
      </c>
      <c r="DD326" s="1078"/>
      <c r="DE326" s="45"/>
      <c r="DF326" s="45"/>
      <c r="DG326" s="179"/>
      <c r="DH326" s="1079">
        <f t="shared" ref="DH326" si="33">IFERROR((DT326+DC326)/J326,0)*100</f>
        <v>0</v>
      </c>
      <c r="DI326" s="1080"/>
      <c r="DJ326" s="1080"/>
      <c r="DK326" s="1080"/>
      <c r="DL326" s="1080"/>
      <c r="DM326" s="166"/>
      <c r="DS326" s="191">
        <f t="shared" si="28"/>
        <v>0</v>
      </c>
      <c r="DT326" s="261">
        <f>S326+'2枚目'!DU273+'3枚目'!DU273+'4枚目'!DU273+'5枚目'!DU273</f>
        <v>0</v>
      </c>
    </row>
    <row r="327" spans="3:126" ht="12.95" customHeight="1">
      <c r="C327" s="105"/>
      <c r="E327" s="1002" t="s">
        <v>290</v>
      </c>
      <c r="F327" s="1003"/>
      <c r="G327" s="1003"/>
      <c r="H327" s="1003"/>
      <c r="I327" s="1004"/>
      <c r="J327" s="1077"/>
      <c r="K327" s="1078"/>
      <c r="L327" s="1078"/>
      <c r="M327" s="10"/>
      <c r="N327" s="10"/>
      <c r="O327" s="157" t="s">
        <v>275</v>
      </c>
      <c r="P327" s="1103"/>
      <c r="Q327" s="1104"/>
      <c r="R327" s="1105"/>
      <c r="S327" s="285"/>
      <c r="T327" s="286"/>
      <c r="U327" s="10"/>
      <c r="V327" s="10"/>
      <c r="W327" s="157" t="s">
        <v>13611</v>
      </c>
      <c r="X327" s="287"/>
      <c r="Y327" s="286"/>
      <c r="Z327" s="10"/>
      <c r="AA327" s="10"/>
      <c r="AB327" s="158" t="s">
        <v>13611</v>
      </c>
      <c r="AC327" s="159"/>
      <c r="AD327" s="159"/>
      <c r="AE327" s="159"/>
      <c r="AF327" s="227"/>
      <c r="AG327" s="159"/>
      <c r="AH327" s="159"/>
      <c r="AI327" s="159"/>
      <c r="AJ327" s="228"/>
      <c r="AK327" s="919" t="s">
        <v>139</v>
      </c>
      <c r="AL327" s="1081"/>
      <c r="AM327" s="1081"/>
      <c r="AN327" s="1081"/>
      <c r="AO327" s="1082"/>
      <c r="AP327" s="1057"/>
      <c r="AQ327" s="1057"/>
      <c r="AR327" s="1057"/>
      <c r="AS327" s="1057"/>
      <c r="AT327" s="1057"/>
      <c r="AU327" s="1057"/>
      <c r="AV327" s="1057"/>
      <c r="AW327" s="1057"/>
      <c r="AX327" s="1057"/>
      <c r="AY327" s="1057"/>
      <c r="AZ327" s="1057"/>
      <c r="BA327" s="1058"/>
      <c r="BB327" s="1065"/>
      <c r="BC327" s="1083"/>
      <c r="BD327" s="1083"/>
      <c r="BE327" s="1083"/>
      <c r="BF327" s="1084"/>
      <c r="BG327" s="1065"/>
      <c r="BH327" s="1085"/>
      <c r="BI327" s="1085"/>
      <c r="BJ327" s="1086"/>
      <c r="BK327" s="762"/>
      <c r="BL327" s="1057"/>
      <c r="BM327" s="1057"/>
      <c r="BN327" s="1057"/>
      <c r="BO327" s="1057"/>
      <c r="BP327" s="1057"/>
      <c r="BQ327" s="1057"/>
      <c r="BR327" s="1057"/>
      <c r="BS327" s="1057"/>
      <c r="BT327" s="1057"/>
      <c r="BU327" s="1057"/>
      <c r="BV327" s="1057"/>
      <c r="BW327" s="1058"/>
      <c r="BX327" s="1059"/>
      <c r="BY327" s="1060"/>
      <c r="BZ327" s="1060"/>
      <c r="CA327" s="1060"/>
      <c r="CB327" s="1061"/>
      <c r="CC327" s="1062"/>
      <c r="CD327" s="1063"/>
      <c r="CE327" s="1063"/>
      <c r="CF327" s="1064"/>
      <c r="CG327" s="292" t="s">
        <v>137</v>
      </c>
      <c r="CH327" s="293"/>
      <c r="CI327" s="1065"/>
      <c r="CJ327" s="1066"/>
      <c r="CK327" s="1067"/>
      <c r="CL327" s="765"/>
      <c r="CM327" s="1068"/>
      <c r="CN327" s="1068"/>
      <c r="CO327" s="1068"/>
      <c r="CP327" s="1068"/>
      <c r="CQ327" s="1068"/>
      <c r="CR327" s="1068"/>
      <c r="CS327" s="123" t="s">
        <v>13611</v>
      </c>
      <c r="CT327" s="123"/>
      <c r="CU327" s="123"/>
      <c r="CV327" s="123"/>
      <c r="CW327" s="1069"/>
      <c r="CX327" s="1068"/>
      <c r="CY327" s="1068"/>
      <c r="CZ327" s="123"/>
      <c r="DA327" s="123"/>
      <c r="DB327" s="180" t="s">
        <v>13611</v>
      </c>
      <c r="DC327" s="1077"/>
      <c r="DD327" s="1078"/>
      <c r="DE327" s="10"/>
      <c r="DF327" s="10"/>
      <c r="DG327" s="158" t="s">
        <v>13611</v>
      </c>
      <c r="DH327" s="1079"/>
      <c r="DI327" s="1080"/>
      <c r="DJ327" s="1080"/>
      <c r="DK327" s="1080"/>
      <c r="DL327" s="1080"/>
      <c r="DM327" s="162" t="s">
        <v>66</v>
      </c>
      <c r="DS327" s="191">
        <f t="shared" si="28"/>
        <v>0</v>
      </c>
      <c r="DT327" s="261"/>
    </row>
    <row r="328" spans="3:126" ht="12.95" customHeight="1">
      <c r="C328" s="105"/>
      <c r="E328" s="660" t="s">
        <v>149</v>
      </c>
      <c r="F328" s="648"/>
      <c r="G328" s="648"/>
      <c r="H328" s="648"/>
      <c r="I328" s="649"/>
      <c r="J328" s="1031">
        <f>SUM(J316:L327)</f>
        <v>0</v>
      </c>
      <c r="K328" s="1032"/>
      <c r="L328" s="1032"/>
      <c r="P328" s="192"/>
      <c r="Q328" s="193"/>
      <c r="R328" s="194"/>
      <c r="S328" s="1047">
        <f>S316+S318+S320+S322+S324+S326+'2枚目'!DU275+'3枚目'!DU275+'4枚目'!DU275+'5枚目'!DU275</f>
        <v>0</v>
      </c>
      <c r="T328" s="1048"/>
      <c r="U328" s="1048"/>
      <c r="V328" s="1048"/>
      <c r="W328" s="1048"/>
      <c r="X328" s="1049">
        <f>X316+X318+X320+X322+X324+X326+'2枚目'!DV275+'3枚目'!DV275+'4枚目'!DV275+'5枚目'!DV275</f>
        <v>0</v>
      </c>
      <c r="Y328" s="1048"/>
      <c r="Z328" s="1048"/>
      <c r="AA328" s="1048"/>
      <c r="AB328" s="1050"/>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51">
        <f>DT328+'2枚目'!DW275+'3枚目'!DW275+'4枚目'!DW275+'5枚目'!DW275</f>
        <v>0</v>
      </c>
      <c r="CM328" s="1052"/>
      <c r="CN328" s="1052"/>
      <c r="CO328" s="1052"/>
      <c r="CP328" s="1052"/>
      <c r="CQ328" s="1052"/>
      <c r="CR328" s="1052"/>
      <c r="CW328" s="1055">
        <f>DU328+'2枚目'!DX275+'3枚目'!DX275+'4枚目'!DX275+'5枚目'!DX275</f>
        <v>0</v>
      </c>
      <c r="CX328" s="1052"/>
      <c r="CY328" s="1052"/>
      <c r="DB328" s="8"/>
      <c r="DC328" s="1031">
        <f>DV328</f>
        <v>0</v>
      </c>
      <c r="DD328" s="1032"/>
      <c r="DG328" s="155"/>
      <c r="DH328" s="1035">
        <f>IFERROR((S328+DC328)/J328,0)*100</f>
        <v>0</v>
      </c>
      <c r="DI328" s="1036"/>
      <c r="DJ328" s="1036"/>
      <c r="DK328" s="1036"/>
      <c r="DL328" s="1036"/>
      <c r="DM328" s="156"/>
      <c r="DS328" s="191">
        <f t="shared" si="28"/>
        <v>0</v>
      </c>
      <c r="DT328" s="261">
        <f>SUM(CL316:CR327)</f>
        <v>0</v>
      </c>
      <c r="DU328" s="261">
        <f>SUM(CW316:CY327)</f>
        <v>0</v>
      </c>
      <c r="DV328" s="191">
        <f>SUM(DC316:DD327)</f>
        <v>0</v>
      </c>
    </row>
    <row r="329" spans="3:126" ht="12.95" customHeight="1" thickBot="1">
      <c r="C329" s="181"/>
      <c r="D329" s="90"/>
      <c r="E329" s="1005"/>
      <c r="F329" s="1006"/>
      <c r="G329" s="1006"/>
      <c r="H329" s="1006"/>
      <c r="I329" s="1007"/>
      <c r="J329" s="1033"/>
      <c r="K329" s="1034"/>
      <c r="L329" s="1034"/>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53"/>
      <c r="CM329" s="1054"/>
      <c r="CN329" s="1054"/>
      <c r="CO329" s="1054"/>
      <c r="CP329" s="1054"/>
      <c r="CQ329" s="1054"/>
      <c r="CR329" s="1054"/>
      <c r="CS329" s="90" t="s">
        <v>13611</v>
      </c>
      <c r="CT329" s="90"/>
      <c r="CU329" s="90"/>
      <c r="CV329" s="90"/>
      <c r="CW329" s="1056"/>
      <c r="CX329" s="1054"/>
      <c r="CY329" s="1054"/>
      <c r="CZ329" s="90"/>
      <c r="DA329" s="90"/>
      <c r="DB329" s="95" t="s">
        <v>13611</v>
      </c>
      <c r="DC329" s="1033"/>
      <c r="DD329" s="1034"/>
      <c r="DE329" s="90"/>
      <c r="DF329" s="90"/>
      <c r="DG329" s="95" t="s">
        <v>13611</v>
      </c>
      <c r="DH329" s="1035"/>
      <c r="DI329" s="1036"/>
      <c r="DJ329" s="1036"/>
      <c r="DK329" s="1036"/>
      <c r="DL329" s="1036"/>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password="FF78"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1" priority="690">
      <formula>AND(Z43="",OR(AK43&lt;&gt;"",AR43&lt;&gt;"",BC43&lt;&gt;"",BY43&lt;&gt;"",CG43&lt;&gt;"",DH43&lt;&gt;""))</formula>
    </cfRule>
    <cfRule type="expression" dxfId="4490" priority="938">
      <formula>AND(I43&lt;&gt;"",Z43="")</formula>
    </cfRule>
  </conditionalFormatting>
  <conditionalFormatting sqref="I43:L43">
    <cfRule type="expression" dxfId="4489" priority="694">
      <formula>AND(I43="",OR(AK43&lt;&gt;"",AR43&lt;&gt;"",BC43&lt;&gt;"",BY43&lt;&gt;"",CG43&lt;&gt;"",DH43&lt;&gt;""))</formula>
    </cfRule>
    <cfRule type="expression" dxfId="4488" priority="937">
      <formula>AND(I43="",Z43&lt;&gt;"")</formula>
    </cfRule>
  </conditionalFormatting>
  <conditionalFormatting sqref="AK43:AQ43">
    <cfRule type="expression" dxfId="4487" priority="936">
      <formula>AND(AK43="",OR(I43="2.再ｺ(H)",I43="3.再ｺ(M)",I43="4.再ｺ(L)",I43="5.再ｺ(他)",I43="7.無筋(ﾘ)",I43="8.再無(骨)",I43="9.再無(他)"))</formula>
    </cfRule>
  </conditionalFormatting>
  <conditionalFormatting sqref="AR43:AX43">
    <cfRule type="expression" dxfId="4486" priority="935">
      <formula>AND(AR43="",OR(I43="2.再ｺ(H)",I43="3.再ｺ(M)",I43="4.再ｺ(L)",I43="5.再ｺ(他)",I43="7.無筋(ﾘ)",I43="8.再無(骨)",I43="9.再無(他)"))</formula>
    </cfRule>
  </conditionalFormatting>
  <conditionalFormatting sqref="BY43:CB43">
    <cfRule type="expression" dxfId="4485" priority="934">
      <formula>AND(BY43="",OR(I43="2.再ｺ(H)",I43="3.再ｺ(M)",I43="4.再ｺ(L)",I43="5.再ｺ(他)",I43="7.無筋(ﾘ)",I43="8.再無(骨)",I43="9.再無(他)"))</formula>
    </cfRule>
  </conditionalFormatting>
  <conditionalFormatting sqref="CG43:DG43">
    <cfRule type="expression" dxfId="4484" priority="933">
      <formula>AND(CG43="",OR(I43="2.再ｺ(H)",I43="3.再ｺ(M)",I43="4.再ｺ(L)",I43="5.再ｺ(他)",I43="7.無筋(ﾘ)",I43="8.再無(骨)",I43="9.再無(他)"))</formula>
    </cfRule>
  </conditionalFormatting>
  <conditionalFormatting sqref="DH43:DL43">
    <cfRule type="expression" dxfId="4483" priority="932">
      <formula>AND(DH43="",OR(I43="2.再ｺ(H)",I43="3.再ｺ(M)",I43="4.再ｺ(L)",I43="5.再ｺ(他)",I43="7.無筋(ﾘ)",I43="8.再無(骨)",I43="9.再無(他)"))</formula>
    </cfRule>
  </conditionalFormatting>
  <conditionalFormatting sqref="AP15:BB17">
    <cfRule type="expression" dxfId="4482" priority="931">
      <formula>$AP$15=""</formula>
    </cfRule>
  </conditionalFormatting>
  <conditionalFormatting sqref="K24:AO27">
    <cfRule type="expression" dxfId="4481" priority="930">
      <formula>$K$24=""</formula>
    </cfRule>
  </conditionalFormatting>
  <conditionalFormatting sqref="CL17:CU18">
    <cfRule type="expression" dxfId="4480" priority="929">
      <formula>$CL$17=""</formula>
    </cfRule>
  </conditionalFormatting>
  <conditionalFormatting sqref="AT30:BC31">
    <cfRule type="expression" dxfId="4479" priority="928">
      <formula>$AT$30=""</formula>
    </cfRule>
  </conditionalFormatting>
  <conditionalFormatting sqref="BK28:BM29">
    <cfRule type="expression" dxfId="4478" priority="927">
      <formula>$BK$28=""</formula>
    </cfRule>
  </conditionalFormatting>
  <conditionalFormatting sqref="BO28:BQ29">
    <cfRule type="expression" dxfId="4477" priority="926">
      <formula>$BO$28=""</formula>
    </cfRule>
  </conditionalFormatting>
  <conditionalFormatting sqref="BS28:BU29">
    <cfRule type="expression" dxfId="4476" priority="925">
      <formula>$BS$28=""</formula>
    </cfRule>
  </conditionalFormatting>
  <conditionalFormatting sqref="BK30:BM31">
    <cfRule type="expression" dxfId="4475" priority="924">
      <formula>$BK$30=""</formula>
    </cfRule>
  </conditionalFormatting>
  <conditionalFormatting sqref="BO30:BQ31">
    <cfRule type="expression" dxfId="4474" priority="923">
      <formula>$BO$30=""</formula>
    </cfRule>
  </conditionalFormatting>
  <conditionalFormatting sqref="BS30:BU31">
    <cfRule type="expression" dxfId="4473" priority="922">
      <formula>$BS$30=""</formula>
    </cfRule>
  </conditionalFormatting>
  <conditionalFormatting sqref="BI26:BP27">
    <cfRule type="expression" dxfId="4472" priority="921">
      <formula>OR($BI$26="",$BI$26=0)</formula>
    </cfRule>
  </conditionalFormatting>
  <conditionalFormatting sqref="AX26:BC27">
    <cfRule type="expression" dxfId="4471" priority="920">
      <formula>$AX$26=""</formula>
    </cfRule>
  </conditionalFormatting>
  <conditionalFormatting sqref="BK12:CJ13">
    <cfRule type="expression" dxfId="4470" priority="919">
      <formula>$BK$12=""</formula>
    </cfRule>
  </conditionalFormatting>
  <conditionalFormatting sqref="BK14:CK16">
    <cfRule type="expression" dxfId="4469" priority="918">
      <formula>$BK$14=""</formula>
    </cfRule>
  </conditionalFormatting>
  <conditionalFormatting sqref="CW28:DC29">
    <cfRule type="expression" dxfId="4468" priority="917">
      <formula>AND(OR($AX$26="N",$AX$26="U",$AX$26="Q",$AX$26="V"),$CW$28="")</formula>
    </cfRule>
  </conditionalFormatting>
  <conditionalFormatting sqref="CW30:DC31">
    <cfRule type="expression" dxfId="4467" priority="916">
      <formula>AND(OR($AX$26="N",$AX$26="U",$AX$26="O",$AX$26="P",$AX$26="Q",$AX$26="V",$AX$26="R",$AX$26="S"),$CW$30="")</formula>
    </cfRule>
  </conditionalFormatting>
  <conditionalFormatting sqref="CW32:DR33">
    <cfRule type="expression" dxfId="4466" priority="915">
      <formula>AND(OR($AX$26="N",$AX$26="U",$AX$26="O",$AX$26="P",$AX$26="Q",$AX$26="V",$AX$26="R",$AX$26="S"),$CW$32="")</formula>
    </cfRule>
  </conditionalFormatting>
  <conditionalFormatting sqref="CW34:DR36">
    <cfRule type="expression" dxfId="4465" priority="914">
      <formula>AND(OR($AX$26="N",$AX$26="U",$AX$26="O",$AX$26="P",$AX$26="Q",$AX$26="V",$AX$26="R",$AX$26="S"),$CW$34="")</formula>
    </cfRule>
  </conditionalFormatting>
  <conditionalFormatting sqref="DO27:DP28">
    <cfRule type="expression" dxfId="4464" priority="913">
      <formula>AND(OR($AX$26="N",$AX$26="U",$AX$26="P",$AX$26="Q",$AX$26="V",$AX$26="S"),$DO$27="")</formula>
    </cfRule>
  </conditionalFormatting>
  <conditionalFormatting sqref="DO29:DP30">
    <cfRule type="expression" dxfId="4463" priority="912">
      <formula>AND(OR($AX$26="N",$AX$26="U",$AX$26="P",$AX$26="Q",$AX$26="V",$AX$26="S"),$DO$29="")</formula>
    </cfRule>
  </conditionalFormatting>
  <conditionalFormatting sqref="I44:L44">
    <cfRule type="expression" dxfId="4462" priority="693">
      <formula>AND(I44="",OR(AK44&lt;&gt;"",AR44&lt;&gt;"",BC44&lt;&gt;"",BY44&lt;&gt;"",CG44&lt;&gt;"",DH44&lt;&gt;""))</formula>
    </cfRule>
    <cfRule type="expression" dxfId="4461" priority="911">
      <formula>AND(I44="",Z44&lt;&gt;"")</formula>
    </cfRule>
  </conditionalFormatting>
  <conditionalFormatting sqref="Z44:AF44">
    <cfRule type="expression" dxfId="4460" priority="689">
      <formula>AND(Z44="",OR(AK44&lt;&gt;"",AR44&lt;&gt;"",BC44&lt;&gt;"",BY44&lt;&gt;"",CG44&lt;&gt;"",DH44&lt;&gt;""))</formula>
    </cfRule>
    <cfRule type="expression" dxfId="4459" priority="910">
      <formula>AND(Z44="",I44&lt;&gt;"")</formula>
    </cfRule>
  </conditionalFormatting>
  <conditionalFormatting sqref="AK44:AQ44">
    <cfRule type="expression" dxfId="4458" priority="909">
      <formula>AND(AK44="",OR(I44="2.再ｺ(H)",I44="3.再ｺ(M)",I44="4.再ｺ(L)",I44="5.再ｺ(他)",I44="7.無筋(ﾘ)",I44="8.再無(骨)",I44="9.再無(他)"))</formula>
    </cfRule>
  </conditionalFormatting>
  <conditionalFormatting sqref="AR44:AX44">
    <cfRule type="expression" dxfId="4457" priority="908">
      <formula>AND(AR44="",OR(I44="2.再ｺ(H)",I44="3.再ｺ(M)",I44="4.再ｺ(L)",I44="5.再ｺ(他)",I44="7.無筋(ﾘ)",I44="8.再無(骨)",I44="9.再無(他)"))</formula>
    </cfRule>
  </conditionalFormatting>
  <conditionalFormatting sqref="BY44:CB44">
    <cfRule type="expression" dxfId="4456" priority="907">
      <formula>AND(BY44="",OR(I44="2.再ｺ(H)",I44="3.再ｺ(M)",I44="4.再ｺ(L)",I44="5.再ｺ(他)",I44="7.無筋(ﾘ)",I44="8.再無(骨)",I44="9.再無(他)"))</formula>
    </cfRule>
  </conditionalFormatting>
  <conditionalFormatting sqref="CG44:DG44">
    <cfRule type="expression" dxfId="4455" priority="906">
      <formula>AND(CG44="",OR(I44="2.再ｺ(H)",I44="3.再ｺ(M)",I44="4.再ｺ(L)",I44="5.再ｺ(他)",I44="7.無筋(ﾘ)",I44="8.再無(骨)",I44="9.再無(他)"))</formula>
    </cfRule>
  </conditionalFormatting>
  <conditionalFormatting sqref="DH44:DL44">
    <cfRule type="expression" dxfId="4454" priority="905">
      <formula>AND(DH44="",OR(I44="2.再ｺ(H)",I44="3.再ｺ(M)",I44="4.再ｺ(L)",I44="5.再ｺ(他)",I44="7.無筋(ﾘ)",I44="8.再無(骨)",I44="9.再無(他)"))</formula>
    </cfRule>
  </conditionalFormatting>
  <conditionalFormatting sqref="I46:L46">
    <cfRule type="expression" dxfId="4453" priority="692">
      <formula>AND(I46="",OR(AK46&lt;&gt;"",AR46&lt;&gt;"",BC46&lt;&gt;"",BY46&lt;&gt;"",CG46&lt;&gt;"",DH46&lt;&gt;""))</formula>
    </cfRule>
    <cfRule type="expression" dxfId="4452" priority="904">
      <formula>AND(I46="",Z46&lt;&gt;"")</formula>
    </cfRule>
  </conditionalFormatting>
  <conditionalFormatting sqref="I47:L47">
    <cfRule type="expression" dxfId="4451" priority="691">
      <formula>AND(I47="",OR(AK47&lt;&gt;"",AR47&lt;&gt;"",BC47&lt;&gt;"",BY47&lt;&gt;"",CG47&lt;&gt;"",DH47&lt;&gt;""))</formula>
    </cfRule>
    <cfRule type="expression" dxfId="4450" priority="903">
      <formula>AND(I47="",Z47&lt;&gt;"")</formula>
    </cfRule>
  </conditionalFormatting>
  <conditionalFormatting sqref="I49:L49">
    <cfRule type="expression" dxfId="4449" priority="872">
      <formula>AND(I49="",OR(AK49&lt;&gt;"",AR49&lt;&gt;"",BY49&lt;&gt;"",CG49&lt;&gt;"",DH49&lt;&gt;""))</formula>
    </cfRule>
    <cfRule type="expression" dxfId="4448" priority="902">
      <formula>AND(I49="",Z49&lt;&gt;"")</formula>
    </cfRule>
  </conditionalFormatting>
  <conditionalFormatting sqref="I50:L50">
    <cfRule type="expression" dxfId="4447" priority="869">
      <formula>AND(I50="",OR(AK50&lt;&gt;"",AR50&lt;&gt;"",BY50&lt;&gt;"",CG50&lt;&gt;"",DH50&lt;&gt;""))</formula>
    </cfRule>
    <cfRule type="expression" dxfId="4446" priority="901">
      <formula>AND(I50="",Z50&lt;&gt;"")</formula>
    </cfRule>
  </conditionalFormatting>
  <conditionalFormatting sqref="I52:L52">
    <cfRule type="expression" dxfId="4445" priority="867">
      <formula>AND(I52="",OR(AK52&lt;&gt;"",AR52&lt;&gt;"",BY52&lt;&gt;"",CG52&lt;&gt;"",DH52&lt;&gt;""))</formula>
    </cfRule>
    <cfRule type="expression" dxfId="4444" priority="900">
      <formula>AND(I52="",Z52&lt;&gt;"")</formula>
    </cfRule>
  </conditionalFormatting>
  <conditionalFormatting sqref="I53:L53">
    <cfRule type="expression" dxfId="4443" priority="866">
      <formula>AND(I53="",OR(AK53&lt;&gt;"",AR53&lt;&gt;"",BY53&lt;&gt;"",CG53&lt;&gt;"",DH53&lt;&gt;""))</formula>
    </cfRule>
    <cfRule type="expression" dxfId="4442" priority="899">
      <formula>AND(I53="",Z53&lt;&gt;"")</formula>
    </cfRule>
  </conditionalFormatting>
  <conditionalFormatting sqref="I55:L55">
    <cfRule type="expression" dxfId="4441" priority="865">
      <formula>AND(I55="",OR(AK55&lt;&gt;"",AR55&lt;&gt;"",BC55&lt;&gt;"",BY55&lt;&gt;"",CG55&lt;&gt;"",DH55&lt;&gt;""))</formula>
    </cfRule>
    <cfRule type="expression" dxfId="4440" priority="898">
      <formula>AND(I55="",Z55&lt;&gt;"")</formula>
    </cfRule>
  </conditionalFormatting>
  <conditionalFormatting sqref="I56:L56">
    <cfRule type="expression" dxfId="4439" priority="864">
      <formula>AND(I56="",OR(AK56&lt;&gt;"",AR56&lt;&gt;"",BC56&lt;&gt;"",BY56&lt;&gt;"",CG56&lt;&gt;"",DH56&lt;&gt;""))</formula>
    </cfRule>
    <cfRule type="expression" dxfId="4438" priority="897">
      <formula>AND(I56="",Z56&lt;&gt;"")</formula>
    </cfRule>
  </conditionalFormatting>
  <conditionalFormatting sqref="I58:L58">
    <cfRule type="expression" dxfId="4437" priority="863">
      <formula>AND(I58="",OR(AK58&lt;&gt;"",AR58&lt;&gt;"",BY58&lt;&gt;"",CG58&lt;&gt;"",DH58&lt;&gt;""))</formula>
    </cfRule>
    <cfRule type="expression" dxfId="4436" priority="896">
      <formula>AND(I58="",Z58&lt;&gt;"")</formula>
    </cfRule>
  </conditionalFormatting>
  <conditionalFormatting sqref="I59:L59">
    <cfRule type="expression" dxfId="4435" priority="862">
      <formula>AND(I59="",OR(AK59&lt;&gt;"",AR59&lt;&gt;"",BY59&lt;&gt;"",CG59&lt;&gt;"",DH59&lt;&gt;""))</formula>
    </cfRule>
    <cfRule type="expression" dxfId="4434" priority="895">
      <formula>AND(I59="",Z59&lt;&gt;"")</formula>
    </cfRule>
  </conditionalFormatting>
  <conditionalFormatting sqref="I61:L61">
    <cfRule type="expression" dxfId="4433" priority="861">
      <formula>AND(I61="",OR(AK61&lt;&gt;"",AR61&lt;&gt;"",BY61&lt;&gt;"",CG61&lt;&gt;"",DH61&lt;&gt;""))</formula>
    </cfRule>
    <cfRule type="expression" dxfId="4432" priority="894">
      <formula>AND(I61="",Z61&lt;&gt;"")</formula>
    </cfRule>
  </conditionalFormatting>
  <conditionalFormatting sqref="I62:L62">
    <cfRule type="expression" dxfId="4431" priority="860">
      <formula>AND(I62="",OR(AK62&lt;&gt;"",AR62&lt;&gt;"",BY62&lt;&gt;"",CG62&lt;&gt;"",DH62&lt;&gt;""))</formula>
    </cfRule>
    <cfRule type="expression" dxfId="4430" priority="893">
      <formula>AND(I62="",Z62&lt;&gt;"")</formula>
    </cfRule>
  </conditionalFormatting>
  <conditionalFormatting sqref="I64:L64">
    <cfRule type="expression" dxfId="4429" priority="859">
      <formula>AND(I64="",OR(AR64&lt;&gt;"",BY64&lt;&gt;"",CG64&lt;&gt;"",DH64&lt;&gt;""))</formula>
    </cfRule>
    <cfRule type="expression" dxfId="4428" priority="892">
      <formula>AND(I64="",Z64&lt;&gt;"")</formula>
    </cfRule>
  </conditionalFormatting>
  <conditionalFormatting sqref="I65:L65">
    <cfRule type="expression" dxfId="4427" priority="858">
      <formula>AND(I65="",OR(AR65&lt;&gt;"",BY65&lt;&gt;"",CG65&lt;&gt;"",DH65&lt;&gt;""))</formula>
    </cfRule>
    <cfRule type="expression" dxfId="4426" priority="891">
      <formula>AND(I65="",Z65&lt;&gt;"")</formula>
    </cfRule>
  </conditionalFormatting>
  <conditionalFormatting sqref="Z46:AF46">
    <cfRule type="expression" dxfId="4425" priority="688">
      <formula>AND(Z46="",OR(AK46&lt;&gt;"",AR46&lt;&gt;"",BC46&lt;&gt;"",BY46&lt;&gt;"",CG46&lt;&gt;"",DH46&lt;&gt;""))</formula>
    </cfRule>
    <cfRule type="expression" dxfId="4424" priority="890">
      <formula>AND(I46&lt;&gt;"",Z46="")</formula>
    </cfRule>
  </conditionalFormatting>
  <conditionalFormatting sqref="Z47:AF47">
    <cfRule type="expression" dxfId="4423" priority="687">
      <formula>AND(Z47="",OR(AK47&lt;&gt;"",AR47&lt;&gt;"",BC47&lt;&gt;"",BY47&lt;&gt;"",CG47&lt;&gt;"",DH47&lt;&gt;""))</formula>
    </cfRule>
    <cfRule type="expression" dxfId="4422" priority="889">
      <formula>AND(I47&lt;&gt;"",Z47="")</formula>
    </cfRule>
  </conditionalFormatting>
  <conditionalFormatting sqref="Z49:AF49">
    <cfRule type="expression" dxfId="4421" priority="871">
      <formula>AND(Z49="",OR(AK49&lt;&gt;"",AR49&lt;&gt;"",BY49&lt;&gt;"",CG49&lt;&gt;"",DH49&lt;&gt;""))</formula>
    </cfRule>
    <cfRule type="expression" dxfId="4420" priority="888">
      <formula>AND(I49&lt;&gt;"",Z49="")</formula>
    </cfRule>
  </conditionalFormatting>
  <conditionalFormatting sqref="Z50:AF50">
    <cfRule type="expression" dxfId="4419" priority="868">
      <formula>AND(Z50="",OR(AK50&lt;&gt;"",AR50&lt;&gt;"",BY50&lt;&gt;"",CG50&lt;&gt;"",DH50&lt;&gt;""))</formula>
    </cfRule>
    <cfRule type="expression" dxfId="4418" priority="887">
      <formula>AND(I50&lt;&gt;"",Z50="")</formula>
    </cfRule>
  </conditionalFormatting>
  <conditionalFormatting sqref="AK46:AQ46">
    <cfRule type="expression" dxfId="4417" priority="886">
      <formula>AND(AK46="",OR(I46="2.有筋(ﾘ)",I46="3.再有(骨)",I46="4.再有(他)"))</formula>
    </cfRule>
  </conditionalFormatting>
  <conditionalFormatting sqref="AR46:AX46">
    <cfRule type="expression" dxfId="4416" priority="885">
      <formula>AND(AR46="",OR(I46="2.有筋(ﾘ)",I46="3.再有(骨)",I46="4.再有(他)"))</formula>
    </cfRule>
  </conditionalFormatting>
  <conditionalFormatting sqref="BY46:CB46">
    <cfRule type="expression" dxfId="4415" priority="884">
      <formula>AND(BY46="",OR(I46="2.有筋(ﾘ)",I46="3.再有(骨)",I46="4.再有(他)"))</formula>
    </cfRule>
  </conditionalFormatting>
  <conditionalFormatting sqref="CG46:DG46">
    <cfRule type="expression" dxfId="4414" priority="883">
      <formula>AND(CG46="",OR(I46="2.有筋(ﾘ)",I46="3.再有(骨)",I46="4.再有(他)"))</formula>
    </cfRule>
  </conditionalFormatting>
  <conditionalFormatting sqref="DH46:DL46">
    <cfRule type="expression" dxfId="4413" priority="882">
      <formula>AND(DH46="",OR(I46="2.有筋(ﾘ)",I46="3.再有(骨)",I46="4.再有(他)"))</formula>
    </cfRule>
  </conditionalFormatting>
  <conditionalFormatting sqref="AK47:AQ47">
    <cfRule type="expression" dxfId="4412" priority="881">
      <formula>AND(AK47="",OR(I47="2.有筋(ﾘ)",I47="3.再有(骨)",I47="4.再有(他)"))</formula>
    </cfRule>
  </conditionalFormatting>
  <conditionalFormatting sqref="AR47:AX47">
    <cfRule type="expression" dxfId="4411" priority="880">
      <formula>AND(AR47="",OR(I47="2.有筋(ﾘ)",I47="3.再有(骨)",I47="4.再有(他)"))</formula>
    </cfRule>
  </conditionalFormatting>
  <conditionalFormatting sqref="BY47:CB47">
    <cfRule type="expression" dxfId="4410" priority="879">
      <formula>AND(BY47="",OR(I47="2.有筋(ﾘ)",I47="3.再有(骨)",I47="4.再有(他)"))</formula>
    </cfRule>
  </conditionalFormatting>
  <conditionalFormatting sqref="CG47:DG47">
    <cfRule type="expression" dxfId="4409" priority="878">
      <formula>AND(CG47="",OR(I47="2.有筋(ﾘ)",I47="3.再有(骨)",I47="4.再有(他)"))</formula>
    </cfRule>
  </conditionalFormatting>
  <conditionalFormatting sqref="DH47:DL47">
    <cfRule type="expression" dxfId="4408" priority="877">
      <formula>AND(DH47="",OR(I47="2.有筋(ﾘ)",I47="3.再有(骨)",I47="4.再有(他)"))</formula>
    </cfRule>
  </conditionalFormatting>
  <conditionalFormatting sqref="AR49:AX49">
    <cfRule type="expression" dxfId="4407" priority="876">
      <formula>AND(AR49="",OR(AK49&lt;&gt;"",BY49&lt;&gt;"",CG49&lt;&gt;"",DH49&lt;&gt;""))</formula>
    </cfRule>
  </conditionalFormatting>
  <conditionalFormatting sqref="BY49:CB49">
    <cfRule type="expression" dxfId="4406" priority="875">
      <formula>AND(BY49="",OR(AK49&lt;&gt;"",AR49&lt;&gt;"",CG49&lt;&gt;"",DH49&lt;&gt;""))</formula>
    </cfRule>
  </conditionalFormatting>
  <conditionalFormatting sqref="CG49:DG49">
    <cfRule type="expression" dxfId="4405" priority="874">
      <formula>AND(CG49="",OR(AK49&lt;&gt;"",AR49&lt;&gt;"",BY49&lt;&gt;"",DH49&lt;&gt;""))</formula>
    </cfRule>
  </conditionalFormatting>
  <conditionalFormatting sqref="DH49:DL49">
    <cfRule type="expression" dxfId="4404" priority="873">
      <formula>AND(DH49="",OR(AK49&lt;&gt;"",AR49&lt;&gt;"",BY49&lt;&gt;"",CG49&lt;&gt;""))</formula>
    </cfRule>
  </conditionalFormatting>
  <conditionalFormatting sqref="AK49:AQ49">
    <cfRule type="expression" dxfId="4403" priority="870">
      <formula>AND(AK49="",OR(AR49&lt;&gt;"",BY49&lt;&gt;"",CG49&lt;&gt;"",DH49&lt;&gt;""))</formula>
    </cfRule>
  </conditionalFormatting>
  <conditionalFormatting sqref="AK50:AQ50">
    <cfRule type="expression" dxfId="4402" priority="857">
      <formula>AND(AK50="",OR(AR50&lt;&gt;"",BY50&lt;&gt;"",CG50&lt;&gt;"",DH50&lt;&gt;""))</formula>
    </cfRule>
  </conditionalFormatting>
  <conditionalFormatting sqref="AR50:AX50">
    <cfRule type="expression" dxfId="4401" priority="856">
      <formula>AND(AR50="",OR(AK50&lt;&gt;"",BY50&lt;&gt;"",CG50&lt;&gt;"",DH50&lt;&gt;""))</formula>
    </cfRule>
  </conditionalFormatting>
  <conditionalFormatting sqref="AK67:AQ67">
    <cfRule type="expression" dxfId="4400" priority="855">
      <formula>AND(AK67="",OR(AR67&lt;&gt;"",BY67&lt;&gt;"",CG67&lt;&gt;"",DH67&lt;&gt;""))</formula>
    </cfRule>
  </conditionalFormatting>
  <conditionalFormatting sqref="AK68:AQ68">
    <cfRule type="expression" dxfId="4399" priority="854">
      <formula>AND(AK68="",OR(AR68&lt;&gt;"",BY68&lt;&gt;"",CG68&lt;&gt;"",DH68&lt;&gt;""))</formula>
    </cfRule>
  </conditionalFormatting>
  <conditionalFormatting sqref="I67:L67">
    <cfRule type="expression" dxfId="4398" priority="851">
      <formula>AND(I67="",Z67&lt;&gt;"")</formula>
    </cfRule>
    <cfRule type="expression" dxfId="4397" priority="853">
      <formula>AND(I67="",OR(AK67&lt;&gt;"",AR67&lt;&gt;"",BC67&lt;&gt;"",BY67&lt;&gt;"",CG67&lt;&gt;"",DH67&lt;&gt;""))</formula>
    </cfRule>
  </conditionalFormatting>
  <conditionalFormatting sqref="I68:L68">
    <cfRule type="expression" dxfId="4396" priority="850">
      <formula>AND(I68="",Z68&lt;&gt;"")</formula>
    </cfRule>
    <cfRule type="expression" dxfId="4395" priority="852">
      <formula>AND(I68="",OR(AK68&lt;&gt;"",AR68&lt;&gt;"",BC68&lt;&gt;"",BY68&lt;&gt;"",CG68&lt;&gt;"",DH68&lt;&gt;""))</formula>
    </cfRule>
  </conditionalFormatting>
  <conditionalFormatting sqref="BY50:CB50">
    <cfRule type="expression" dxfId="4394" priority="849">
      <formula>AND(BY50="",OR(AK50&lt;&gt;"",AR50&lt;&gt;"",CG50&lt;&gt;"",DH50&lt;&gt;""))</formula>
    </cfRule>
  </conditionalFormatting>
  <conditionalFormatting sqref="CG50:DG50">
    <cfRule type="expression" dxfId="4393" priority="848">
      <formula>AND(CG50="",OR(AK50&lt;&gt;"",AR50&lt;&gt;"",BY50&lt;&gt;"",DH50&lt;&gt;""))</formula>
    </cfRule>
  </conditionalFormatting>
  <conditionalFormatting sqref="DH50:DL50">
    <cfRule type="expression" dxfId="4392" priority="847">
      <formula>AND(DH50="",OR(AK50&lt;&gt;"",AR50&lt;&gt;"",BY50&lt;&gt;"",CG50&lt;&gt;""))</formula>
    </cfRule>
  </conditionalFormatting>
  <conditionalFormatting sqref="P119:R120">
    <cfRule type="expression" dxfId="4391" priority="846">
      <formula>AND(P119="",S119&lt;&gt;"")</formula>
    </cfRule>
  </conditionalFormatting>
  <conditionalFormatting sqref="P121:R122">
    <cfRule type="expression" dxfId="4390" priority="845">
      <formula>AND(P121="",S121&lt;&gt;"")</formula>
    </cfRule>
  </conditionalFormatting>
  <conditionalFormatting sqref="P123:R124">
    <cfRule type="expression" dxfId="4389" priority="844">
      <formula>AND(P123="",S123&lt;&gt;"")</formula>
    </cfRule>
  </conditionalFormatting>
  <conditionalFormatting sqref="P127:R128">
    <cfRule type="expression" dxfId="4388" priority="843">
      <formula>AND(P127="",S127&lt;&gt;"")</formula>
    </cfRule>
  </conditionalFormatting>
  <conditionalFormatting sqref="P129:R130">
    <cfRule type="expression" dxfId="4387" priority="842">
      <formula>AND(P129="",S129&lt;&gt;"")</formula>
    </cfRule>
  </conditionalFormatting>
  <conditionalFormatting sqref="S119:W119">
    <cfRule type="expression" dxfId="4386" priority="841">
      <formula>AND(P119&lt;&gt;"",S119="")</formula>
    </cfRule>
  </conditionalFormatting>
  <conditionalFormatting sqref="S121:W121">
    <cfRule type="expression" dxfId="4385" priority="840">
      <formula>AND(P121&lt;&gt;"",S121="")</formula>
    </cfRule>
  </conditionalFormatting>
  <conditionalFormatting sqref="S123:W123">
    <cfRule type="expression" dxfId="4384" priority="839">
      <formula>AND(P123&lt;&gt;"",S123="")</formula>
    </cfRule>
  </conditionalFormatting>
  <conditionalFormatting sqref="S127:W127">
    <cfRule type="expression" dxfId="4383" priority="838">
      <formula>AND(P127&lt;&gt;"",S127="")</formula>
    </cfRule>
  </conditionalFormatting>
  <conditionalFormatting sqref="S129:W129">
    <cfRule type="expression" dxfId="4382" priority="837">
      <formula>AND(P129&lt;&gt;"",S129="")</formula>
    </cfRule>
  </conditionalFormatting>
  <conditionalFormatting sqref="S147:W147">
    <cfRule type="expression" dxfId="4381" priority="836">
      <formula>AND(P147&lt;&gt;"",S147="")</formula>
    </cfRule>
  </conditionalFormatting>
  <conditionalFormatting sqref="S149:W149">
    <cfRule type="expression" dxfId="4380" priority="835">
      <formula>AND(P149&lt;&gt;"",S149="")</formula>
    </cfRule>
  </conditionalFormatting>
  <conditionalFormatting sqref="S151:W151">
    <cfRule type="expression" dxfId="4379" priority="834">
      <formula>AND(P151&lt;&gt;"",S151="")</formula>
    </cfRule>
  </conditionalFormatting>
  <conditionalFormatting sqref="S153:W153">
    <cfRule type="expression" dxfId="4378" priority="833">
      <formula>AND(P153&lt;&gt;"",S153="")</formula>
    </cfRule>
  </conditionalFormatting>
  <conditionalFormatting sqref="S155:W155">
    <cfRule type="expression" dxfId="4377" priority="832">
      <formula>AND(P155&lt;&gt;"",S155="")</formula>
    </cfRule>
  </conditionalFormatting>
  <conditionalFormatting sqref="S157:W157">
    <cfRule type="expression" dxfId="4376" priority="831">
      <formula>AND(P157&lt;&gt;"",S157="")</formula>
    </cfRule>
  </conditionalFormatting>
  <conditionalFormatting sqref="P147:R148">
    <cfRule type="expression" dxfId="4375" priority="830">
      <formula>AND(P147="",S147&lt;&gt;"")</formula>
    </cfRule>
  </conditionalFormatting>
  <conditionalFormatting sqref="P149:R150">
    <cfRule type="expression" dxfId="4374" priority="829">
      <formula>AND(P149="",S149&lt;&gt;"")</formula>
    </cfRule>
  </conditionalFormatting>
  <conditionalFormatting sqref="P151:R152">
    <cfRule type="expression" dxfId="4373" priority="828">
      <formula>AND(P151="",S151&lt;&gt;"")</formula>
    </cfRule>
  </conditionalFormatting>
  <conditionalFormatting sqref="P153:R154">
    <cfRule type="expression" dxfId="4372" priority="827">
      <formula>AND(P153="",S153&lt;&gt;"")</formula>
    </cfRule>
  </conditionalFormatting>
  <conditionalFormatting sqref="P155:R156">
    <cfRule type="expression" dxfId="4371" priority="826">
      <formula>AND(P155="",S155&lt;&gt;"")</formula>
    </cfRule>
  </conditionalFormatting>
  <conditionalFormatting sqref="P157:R158">
    <cfRule type="expression" dxfId="4370" priority="825">
      <formula>AND(P157="",S157&lt;&gt;"")</formula>
    </cfRule>
  </conditionalFormatting>
  <conditionalFormatting sqref="BK119:BW119">
    <cfRule type="expression" dxfId="4369" priority="824">
      <formula>AND(BK119="",OR(AO119&lt;&gt;"",BB119&lt;&gt;"",BG119&lt;&gt;"",BX119&lt;&gt;"",CC119&lt;&gt;"",CI119&lt;&gt;"",CL119&lt;&gt;""))</formula>
    </cfRule>
  </conditionalFormatting>
  <conditionalFormatting sqref="BK120:BW120">
    <cfRule type="expression" dxfId="4368" priority="823">
      <formula>AND(BK120="",OR(AO120&lt;&gt;"",BB120&lt;&gt;"",BG120&lt;&gt;"",BX120&lt;&gt;"",CC120&lt;&gt;"",CI120&lt;&gt;"",CL120&lt;&gt;""))</formula>
    </cfRule>
  </conditionalFormatting>
  <conditionalFormatting sqref="BX119:CB119">
    <cfRule type="expression" dxfId="4367" priority="822">
      <formula>AND(BX119="",OR(AO119&lt;&gt;"",BB119&lt;&gt;"",BG119&lt;&gt;"",BK119&lt;&gt;"",CC119&lt;&gt;"",CI119&lt;&gt;"",CL119&lt;&gt;""))</formula>
    </cfRule>
  </conditionalFormatting>
  <conditionalFormatting sqref="BX120:CB120">
    <cfRule type="expression" dxfId="4366" priority="821">
      <formula>AND(BX120="",OR(AO120&lt;&gt;"",BB120&lt;&gt;"",BG120&lt;&gt;"",BK120&lt;&gt;"",CC120&lt;&gt;"",CI120&lt;&gt;"",CL120&lt;&gt;""))</formula>
    </cfRule>
  </conditionalFormatting>
  <conditionalFormatting sqref="CC120:CF120">
    <cfRule type="expression" dxfId="4365" priority="820">
      <formula>AND(CC120="",OR(AO120&lt;&gt;"",BB120&lt;&gt;"",BG120&lt;&gt;"",BK120&lt;&gt;"",BX120&lt;&gt;"",CI120&lt;&gt;"",CL120&lt;&gt;""))</formula>
    </cfRule>
  </conditionalFormatting>
  <conditionalFormatting sqref="CC119:CF119">
    <cfRule type="expression" dxfId="4364" priority="819">
      <formula>AND(CC119="",OR(AO119&lt;&gt;"",BB119&lt;&gt;"",BG119&lt;&gt;"",BK119&lt;&gt;"",BX119&lt;&gt;"",CI119&lt;&gt;"",CL119&lt;&gt;""))</formula>
    </cfRule>
  </conditionalFormatting>
  <conditionalFormatting sqref="CI119:CK119">
    <cfRule type="expression" dxfId="4363" priority="818">
      <formula>AND(CI119="",OR(AO119&lt;&gt;"",BB119&lt;&gt;"",BG119&lt;&gt;"",BK119&lt;&gt;"",BX119&lt;&gt;"",CC119&lt;&gt;"",CL119&lt;&gt;""))</formula>
    </cfRule>
  </conditionalFormatting>
  <conditionalFormatting sqref="CI120:CK120">
    <cfRule type="expression" dxfId="4362" priority="817">
      <formula>AND(CI120="",OR(AO120&lt;&gt;"",BB120&lt;&gt;"",BG120&lt;&gt;"",BK120&lt;&gt;"",BX120&lt;&gt;"",CC120&lt;&gt;"",CL120&lt;&gt;""))</formula>
    </cfRule>
  </conditionalFormatting>
  <conditionalFormatting sqref="CL120:CR120">
    <cfRule type="expression" dxfId="4361" priority="816">
      <formula>AND(CL120="",OR(AO120&lt;&gt;"",BB120&lt;&gt;"",BG120&lt;&gt;"",BK120&lt;&gt;"",BX120&lt;&gt;"",CC120&lt;&gt;"",CI120&lt;&gt;""))</formula>
    </cfRule>
  </conditionalFormatting>
  <conditionalFormatting sqref="CL119:CR119">
    <cfRule type="expression" dxfId="4360" priority="815">
      <formula>AND(CL119="",OR(AO119&lt;&gt;"",BB119&lt;&gt;"",BG119&lt;&gt;"",BK119&lt;&gt;"",BX119&lt;&gt;"",CC119&lt;&gt;"",CI119&lt;&gt;""))</formula>
    </cfRule>
  </conditionalFormatting>
  <conditionalFormatting sqref="CI147:CK147">
    <cfRule type="expression" dxfId="4359" priority="814">
      <formula>AND(CI147="",OR(AO147&lt;&gt;"",BB147&lt;&gt;"",BG147&lt;&gt;"",BK147&lt;&gt;"",BX147&lt;&gt;"",CC147&lt;&gt;"",CL147&lt;&gt;""))</formula>
    </cfRule>
  </conditionalFormatting>
  <conditionalFormatting sqref="CI148:CK148">
    <cfRule type="expression" dxfId="4358" priority="813">
      <formula>AND(CI148="",OR(AO148&lt;&gt;"",BB148&lt;&gt;"",BG148&lt;&gt;"",BK148&lt;&gt;"",BX148&lt;&gt;"",CC148&lt;&gt;"",CL148&lt;&gt;""))</formula>
    </cfRule>
  </conditionalFormatting>
  <conditionalFormatting sqref="P288:R289">
    <cfRule type="expression" dxfId="4357" priority="812">
      <formula>AND(P288="",S288&lt;&gt;"")</formula>
    </cfRule>
  </conditionalFormatting>
  <conditionalFormatting sqref="P290:R291">
    <cfRule type="expression" dxfId="4356" priority="811">
      <formula>AND(P290="",S290&lt;&gt;"")</formula>
    </cfRule>
  </conditionalFormatting>
  <conditionalFormatting sqref="P292:R293">
    <cfRule type="expression" dxfId="4355" priority="810">
      <formula>AND(P292="",S292&lt;&gt;"")</formula>
    </cfRule>
  </conditionalFormatting>
  <conditionalFormatting sqref="P296:R297">
    <cfRule type="expression" dxfId="4354" priority="809">
      <formula>AND(P296="",S296&lt;&gt;"")</formula>
    </cfRule>
  </conditionalFormatting>
  <conditionalFormatting sqref="P298:R299">
    <cfRule type="expression" dxfId="4353" priority="808">
      <formula>AND(P298="",S298&lt;&gt;"")</formula>
    </cfRule>
  </conditionalFormatting>
  <conditionalFormatting sqref="S288:W288">
    <cfRule type="expression" dxfId="4352" priority="807">
      <formula>AND(P288&lt;&gt;"",S288="")</formula>
    </cfRule>
  </conditionalFormatting>
  <conditionalFormatting sqref="S290:W290">
    <cfRule type="expression" dxfId="4351" priority="806">
      <formula>AND(P290&lt;&gt;"",S290="")</formula>
    </cfRule>
  </conditionalFormatting>
  <conditionalFormatting sqref="S292:W292">
    <cfRule type="expression" dxfId="4350" priority="805">
      <formula>AND(P292&lt;&gt;"",S292="")</formula>
    </cfRule>
  </conditionalFormatting>
  <conditionalFormatting sqref="S296:W296">
    <cfRule type="expression" dxfId="4349" priority="804">
      <formula>AND(P296&lt;&gt;"",S296="")</formula>
    </cfRule>
  </conditionalFormatting>
  <conditionalFormatting sqref="S298:W298">
    <cfRule type="expression" dxfId="4348" priority="803">
      <formula>AND(P298&lt;&gt;"",S298="")</formula>
    </cfRule>
  </conditionalFormatting>
  <conditionalFormatting sqref="S316:W316">
    <cfRule type="expression" dxfId="4347" priority="802">
      <formula>AND(P316&lt;&gt;"",S316="")</formula>
    </cfRule>
  </conditionalFormatting>
  <conditionalFormatting sqref="S318:W318">
    <cfRule type="expression" dxfId="4346" priority="801">
      <formula>AND(P318&lt;&gt;"",S318="")</formula>
    </cfRule>
  </conditionalFormatting>
  <conditionalFormatting sqref="S320:W320">
    <cfRule type="expression" dxfId="4345" priority="800">
      <formula>AND(P320&lt;&gt;"",S320="")</formula>
    </cfRule>
  </conditionalFormatting>
  <conditionalFormatting sqref="S322:W322">
    <cfRule type="expression" dxfId="4344" priority="799">
      <formula>AND(P322&lt;&gt;"",S322="")</formula>
    </cfRule>
  </conditionalFormatting>
  <conditionalFormatting sqref="S324:W324">
    <cfRule type="expression" dxfId="4343" priority="798">
      <formula>AND(P324&lt;&gt;"",S324="")</formula>
    </cfRule>
  </conditionalFormatting>
  <conditionalFormatting sqref="S326:W326">
    <cfRule type="expression" dxfId="4342" priority="797">
      <formula>AND(P326&lt;&gt;"",S326="")</formula>
    </cfRule>
  </conditionalFormatting>
  <conditionalFormatting sqref="P316:R317">
    <cfRule type="expression" dxfId="4341" priority="796">
      <formula>AND(P316="",S316&lt;&gt;"")</formula>
    </cfRule>
  </conditionalFormatting>
  <conditionalFormatting sqref="P318:R319">
    <cfRule type="expression" dxfId="4340" priority="795">
      <formula>AND(P318="",S318&lt;&gt;"")</formula>
    </cfRule>
  </conditionalFormatting>
  <conditionalFormatting sqref="P320:R321">
    <cfRule type="expression" dxfId="4339" priority="794">
      <formula>AND(P320="",S320&lt;&gt;"")</formula>
    </cfRule>
  </conditionalFormatting>
  <conditionalFormatting sqref="P322:R323">
    <cfRule type="expression" dxfId="4338" priority="793">
      <formula>AND(P322="",S322&lt;&gt;"")</formula>
    </cfRule>
  </conditionalFormatting>
  <conditionalFormatting sqref="P324:R325">
    <cfRule type="expression" dxfId="4337" priority="792">
      <formula>AND(P324="",S324&lt;&gt;"")</formula>
    </cfRule>
  </conditionalFormatting>
  <conditionalFormatting sqref="P326:R327">
    <cfRule type="expression" dxfId="4336" priority="791">
      <formula>AND(P326="",S326&lt;&gt;"")</formula>
    </cfRule>
  </conditionalFormatting>
  <conditionalFormatting sqref="AP184:BB186">
    <cfRule type="expression" dxfId="4335" priority="790">
      <formula>$AP$184=""</formula>
    </cfRule>
  </conditionalFormatting>
  <conditionalFormatting sqref="K193:AO196">
    <cfRule type="expression" dxfId="4334" priority="789">
      <formula>OR($K$193="",$K$193=0)</formula>
    </cfRule>
  </conditionalFormatting>
  <conditionalFormatting sqref="AX195:BC196">
    <cfRule type="expression" dxfId="4333" priority="788">
      <formula>$AX$195=""</formula>
    </cfRule>
  </conditionalFormatting>
  <conditionalFormatting sqref="AT199:BC200">
    <cfRule type="expression" dxfId="4332" priority="787">
      <formula>$AT$199=""</formula>
    </cfRule>
  </conditionalFormatting>
  <conditionalFormatting sqref="BK181:CJ182">
    <cfRule type="expression" dxfId="4331" priority="786">
      <formula>OR($BK$181="",$BK$181=0)</formula>
    </cfRule>
  </conditionalFormatting>
  <conditionalFormatting sqref="BK183:CK185">
    <cfRule type="expression" dxfId="4330" priority="785">
      <formula>OR($BK$183="",$BK$183=0)</formula>
    </cfRule>
  </conditionalFormatting>
  <conditionalFormatting sqref="CL186:CU187">
    <cfRule type="expression" dxfId="4329" priority="784">
      <formula>OR($CL$186="",$CL$186=0)</formula>
    </cfRule>
  </conditionalFormatting>
  <conditionalFormatting sqref="BI195:BP196">
    <cfRule type="expression" dxfId="4328" priority="783">
      <formula>OR($BI$195="",$BI$195=0)</formula>
    </cfRule>
  </conditionalFormatting>
  <conditionalFormatting sqref="BK197:BM198">
    <cfRule type="expression" dxfId="4327" priority="782">
      <formula>OR($BK$197="",$BK$197=0)</formula>
    </cfRule>
  </conditionalFormatting>
  <conditionalFormatting sqref="BO197:BQ198">
    <cfRule type="expression" dxfId="4326" priority="781">
      <formula>OR($BO$197="",$BO$197=0)</formula>
    </cfRule>
  </conditionalFormatting>
  <conditionalFormatting sqref="BS197:BU198">
    <cfRule type="expression" dxfId="4325" priority="780">
      <formula>OR($BS$197="",$BS$197=0)</formula>
    </cfRule>
  </conditionalFormatting>
  <conditionalFormatting sqref="BK199:BM200">
    <cfRule type="expression" dxfId="4324" priority="779">
      <formula>OR($BK$199="",$BK$199=0)</formula>
    </cfRule>
  </conditionalFormatting>
  <conditionalFormatting sqref="BO199:BQ200">
    <cfRule type="expression" dxfId="4323" priority="778">
      <formula>OR($BO$199="",$BO$199=0)</formula>
    </cfRule>
  </conditionalFormatting>
  <conditionalFormatting sqref="BS199:BU200">
    <cfRule type="expression" dxfId="4322" priority="777">
      <formula>OR($BS$199="",$BS$199=0)</formula>
    </cfRule>
  </conditionalFormatting>
  <conditionalFormatting sqref="CW197:DC198">
    <cfRule type="expression" dxfId="4321" priority="776">
      <formula>AND(OR($AX$195="N",$AX$195="U",$AX$195="Q",$AX$195="V"),$CW$197=0)</formula>
    </cfRule>
  </conditionalFormatting>
  <conditionalFormatting sqref="CW199:DC200">
    <cfRule type="expression" dxfId="4320" priority="775">
      <formula>AND(OR($AX$195="N",$AX$195="U",$AX$195="O",$AX$195="P",$AX$195="Q",$AX$195="V",$AX$195="R",$AX$195="S"),$CW$199=0)</formula>
    </cfRule>
  </conditionalFormatting>
  <conditionalFormatting sqref="DO196:DP197">
    <cfRule type="expression" dxfId="4319" priority="774">
      <formula>AND(OR($AX$195="N",$AX$195="U",$AX$195="P",$AX$195="Q",$AX$195="V",$AX$195="S"),$DO$196=0)</formula>
    </cfRule>
  </conditionalFormatting>
  <conditionalFormatting sqref="DO198:DP199">
    <cfRule type="expression" dxfId="4318" priority="773">
      <formula>AND(OR($AX$195="N",$AX$195="U",$AX$195="P",$AX$195="Q",$AX$195="V",$AX$195="S"),$DO$198="")</formula>
    </cfRule>
  </conditionalFormatting>
  <conditionalFormatting sqref="CW201:DR202">
    <cfRule type="expression" dxfId="4317" priority="772">
      <formula>AND(OR($AX$195="N",$AX$195="U",$AX$195="O",$AX$195="P",$AX$195="Q",$AX$195="V",$AX$195="R",$AX$195="S"),$CW$201=0)</formula>
    </cfRule>
  </conditionalFormatting>
  <conditionalFormatting sqref="CW203:DR205">
    <cfRule type="expression" dxfId="4316" priority="771">
      <formula>AND(OR($AX$195="N",$AX$195="U",$AX$195="O",$AX$195="P",$AX$195="Q",$AX$195="V",$AX$195="R",$AX$195="S"),$CW$203=0)</formula>
    </cfRule>
  </conditionalFormatting>
  <conditionalFormatting sqref="AK52:AQ52">
    <cfRule type="expression" dxfId="4315" priority="770">
      <formula>AND(AK52="",OR(AR52&lt;&gt;"",BY52&lt;&gt;"",CG52&lt;&gt;"",DH52&lt;&gt;""))</formula>
    </cfRule>
  </conditionalFormatting>
  <conditionalFormatting sqref="AK53:AQ53">
    <cfRule type="expression" dxfId="4314" priority="769">
      <formula>AND(AK53="",OR(AR53&lt;&gt;"",BY53&lt;&gt;"",CG53&lt;&gt;"",DH53&lt;&gt;""))</formula>
    </cfRule>
  </conditionalFormatting>
  <conditionalFormatting sqref="AK55:AQ55">
    <cfRule type="expression" dxfId="4313" priority="686">
      <formula>AND(AK55="",OR(I55="1.一種",I55="2.二種",I55="3.三種",I55="4.四種",I55="5.泥土",I55="6.浚渫土",I55="7.改良土",I55="8.汚泥処",I55="9.再砂"))</formula>
    </cfRule>
  </conditionalFormatting>
  <conditionalFormatting sqref="AK56:AQ56">
    <cfRule type="expression" dxfId="4312" priority="768">
      <formula>AND(AK56="",OR(I56="1.一種",I56="2.二種",I56="3.三種",I56="4.四種",I56="5.泥土",I56="6.浚渫土",I56="7.改良土",I56="8.汚泥処",I56="9.再砂"))</formula>
    </cfRule>
  </conditionalFormatting>
  <conditionalFormatting sqref="AK58:AQ58">
    <cfRule type="expression" dxfId="4311" priority="767">
      <formula>AND(AK58="",OR(AR58&lt;&gt;"",BY58&lt;&gt;"",CG58&lt;&gt;"",DH58&lt;&gt;""))</formula>
    </cfRule>
  </conditionalFormatting>
  <conditionalFormatting sqref="AK59:AQ59">
    <cfRule type="expression" dxfId="4310" priority="766">
      <formula>AND(AK59="",OR(AR59&lt;&gt;"",BY59&lt;&gt;"",CG59&lt;&gt;"",DH59&lt;&gt;""))</formula>
    </cfRule>
  </conditionalFormatting>
  <conditionalFormatting sqref="AK61:AQ61">
    <cfRule type="expression" dxfId="4309" priority="765">
      <formula>AND(AK61="",OR(AR61&lt;&gt;"",BY61&lt;&gt;"",CG61&lt;&gt;"",DH61&lt;&gt;""))</formula>
    </cfRule>
  </conditionalFormatting>
  <conditionalFormatting sqref="AK62:AQ62">
    <cfRule type="expression" dxfId="4308" priority="764">
      <formula>AND(AK62="",OR(AR62&lt;&gt;"",BY62&lt;&gt;"",CG62&lt;&gt;"",DH62&lt;&gt;""))</formula>
    </cfRule>
  </conditionalFormatting>
  <conditionalFormatting sqref="Z52:AF52">
    <cfRule type="expression" dxfId="4307" priority="761">
      <formula>AND(Z52="",OR(AK52&lt;&gt;"",AR52&lt;&gt;"",BY52&lt;&gt;"",CG52&lt;&gt;"",DH52&lt;&gt;""))</formula>
    </cfRule>
    <cfRule type="expression" dxfId="4306" priority="763">
      <formula>AND(I52&lt;&gt;"",Z52="")</formula>
    </cfRule>
  </conditionalFormatting>
  <conditionalFormatting sqref="Z53:AF53">
    <cfRule type="expression" dxfId="4305" priority="760">
      <formula>AND(Z53="",OR(AK53&lt;&gt;"",AR53&lt;&gt;"",BY53&lt;&gt;"",CG53&lt;&gt;"",DH53&lt;&gt;""))</formula>
    </cfRule>
    <cfRule type="expression" dxfId="4304" priority="762">
      <formula>AND(I53&lt;&gt;"",Z53="")</formula>
    </cfRule>
  </conditionalFormatting>
  <conditionalFormatting sqref="Z55:AF55">
    <cfRule type="expression" dxfId="4303" priority="757">
      <formula>AND(Z55="",OR(AK55&lt;&gt;"",AR55&lt;&gt;"",BC55&lt;&gt;"",BY55&lt;&gt;"",CG55&lt;&gt;"",DH55&lt;&gt;""))</formula>
    </cfRule>
    <cfRule type="expression" dxfId="4302" priority="759">
      <formula>AND(I55&lt;&gt;"",Z55="")</formula>
    </cfRule>
  </conditionalFormatting>
  <conditionalFormatting sqref="Z56:AF56">
    <cfRule type="expression" dxfId="4301" priority="756">
      <formula>AND(Z56="",OR(AK56&lt;&gt;"",AR56&lt;&gt;"",BC56&lt;&gt;"",BY56&lt;&gt;"",CG56&lt;&gt;"",DH56&lt;&gt;""))</formula>
    </cfRule>
    <cfRule type="expression" dxfId="4300" priority="758">
      <formula>AND(I56&lt;&gt;"",Z56="")</formula>
    </cfRule>
  </conditionalFormatting>
  <conditionalFormatting sqref="Z58:AF58">
    <cfRule type="expression" dxfId="4299" priority="753">
      <formula>AND(Z58="",OR(AK58&lt;&gt;"",AR58&lt;&gt;"",BY58&lt;&gt;"",CG58&lt;&gt;"",DH58&lt;&gt;""))</formula>
    </cfRule>
    <cfRule type="expression" dxfId="4298" priority="755">
      <formula>AND(I58&lt;&gt;"",Z58="")</formula>
    </cfRule>
  </conditionalFormatting>
  <conditionalFormatting sqref="Z59:AF59">
    <cfRule type="expression" dxfId="4297" priority="752">
      <formula>AND(Z59="",OR(AK59&lt;&gt;"",AR59&lt;&gt;"",BY59&lt;&gt;"",CG59&lt;&gt;"",DH59&lt;&gt;""))</formula>
    </cfRule>
    <cfRule type="expression" dxfId="4296" priority="754">
      <formula>AND(I59&lt;&gt;"",Z59="")</formula>
    </cfRule>
  </conditionalFormatting>
  <conditionalFormatting sqref="Z61:AF61">
    <cfRule type="expression" dxfId="4295" priority="749">
      <formula>AND(Z61="",OR(AK61&lt;&gt;"",AR61&lt;&gt;"",BY61&lt;&gt;"",CG61&lt;&gt;"",DH61&lt;&gt;""))</formula>
    </cfRule>
    <cfRule type="expression" dxfId="4294" priority="751">
      <formula>AND(I61&lt;&gt;"",Z61="")</formula>
    </cfRule>
  </conditionalFormatting>
  <conditionalFormatting sqref="Z62:AF62">
    <cfRule type="expression" dxfId="4293" priority="748">
      <formula>AND(Z62="",OR(AK62&lt;&gt;"",AR62&lt;&gt;"",BY62&lt;&gt;"",CG62&lt;&gt;"",DH62&lt;&gt;""))</formula>
    </cfRule>
    <cfRule type="expression" dxfId="4292" priority="750">
      <formula>AND(I62&lt;&gt;"",Z62="")</formula>
    </cfRule>
  </conditionalFormatting>
  <conditionalFormatting sqref="Z64:AF64">
    <cfRule type="expression" dxfId="4291" priority="745">
      <formula>AND(Z64="",OR(AK64&lt;&gt;"",AR64&lt;&gt;"",BY64&lt;&gt;"",CG64&lt;&gt;"",DH64&lt;&gt;""))</formula>
    </cfRule>
    <cfRule type="expression" dxfId="4290" priority="747">
      <formula>AND(I64&lt;&gt;"",Z64="")</formula>
    </cfRule>
  </conditionalFormatting>
  <conditionalFormatting sqref="Z65:AF65">
    <cfRule type="expression" dxfId="4289" priority="744">
      <formula>AND(Z65="",OR(AK65&lt;&gt;"",AR65&lt;&gt;"",BY65&lt;&gt;"",CG65&lt;&gt;"",DH65&lt;&gt;""))</formula>
    </cfRule>
    <cfRule type="expression" dxfId="4288" priority="746">
      <formula>AND(I65&lt;&gt;"",Z65="")</formula>
    </cfRule>
  </conditionalFormatting>
  <conditionalFormatting sqref="Z67:AF67">
    <cfRule type="expression" dxfId="4287" priority="741">
      <formula>AND(Z67="",OR(AK67&lt;&gt;"",AR67&lt;&gt;"",BC67&lt;&gt;"",BY67&lt;&gt;"",CG67&lt;&gt;"",DH67&lt;&gt;""))</formula>
    </cfRule>
    <cfRule type="expression" dxfId="4286" priority="743">
      <formula>AND(I67&lt;&gt;"",Z67="")</formula>
    </cfRule>
  </conditionalFormatting>
  <conditionalFormatting sqref="Z68:AF68">
    <cfRule type="expression" dxfId="4285" priority="740">
      <formula>AND(Z68="",OR(AK68&lt;&gt;"",AR68&lt;&gt;"",BC68&lt;&gt;"",BY68&lt;&gt;"",CG68&lt;&gt;"",DH68&lt;&gt;""))</formula>
    </cfRule>
    <cfRule type="expression" dxfId="4284" priority="742">
      <formula>AND(I68&lt;&gt;"",Z68="")</formula>
    </cfRule>
  </conditionalFormatting>
  <conditionalFormatting sqref="AR52:AX52">
    <cfRule type="expression" dxfId="4283" priority="739">
      <formula>AND(AR52="",OR(AK52&lt;&gt;"",BY52&lt;&gt;"",CG52&lt;&gt;"",DH52&lt;&gt;""))</formula>
    </cfRule>
  </conditionalFormatting>
  <conditionalFormatting sqref="AR53:AX53">
    <cfRule type="expression" dxfId="4282" priority="738">
      <formula>AND(AR53="",OR(AK53&lt;&gt;"",BY53&lt;&gt;"",CG53&lt;&gt;"",DH53&lt;&gt;""))</formula>
    </cfRule>
  </conditionalFormatting>
  <conditionalFormatting sqref="AR56:AX56">
    <cfRule type="expression" dxfId="4281" priority="685">
      <formula>AND(AR56="",OR(I56="1.一種",I56="2.二種",I56="3.三種",I56="4.四種",I56="5.泥土",I56="6.浚渫土",I56="7.改良土",I56="8.汚泥処",I56="9.再砂"))</formula>
    </cfRule>
  </conditionalFormatting>
  <conditionalFormatting sqref="AR58:AX58">
    <cfRule type="expression" dxfId="4280" priority="737">
      <formula>AND(AR58="",OR(AK58&lt;&gt;"",BY58&lt;&gt;"",CG58&lt;&gt;"",DH58&lt;&gt;""))</formula>
    </cfRule>
  </conditionalFormatting>
  <conditionalFormatting sqref="AR59:AX59">
    <cfRule type="expression" dxfId="4279" priority="736">
      <formula>AND(AR59="",OR(AK59&lt;&gt;"",BY59&lt;&gt;"",CG59&lt;&gt;"",DH59&lt;&gt;""))</formula>
    </cfRule>
  </conditionalFormatting>
  <conditionalFormatting sqref="AR61:AX61">
    <cfRule type="expression" dxfId="4278" priority="735">
      <formula>AND(AR61="",OR(AK61&lt;&gt;"",BY61&lt;&gt;"",CG61&lt;&gt;"",DH61&lt;&gt;""))</formula>
    </cfRule>
  </conditionalFormatting>
  <conditionalFormatting sqref="AR62:AX62">
    <cfRule type="expression" dxfId="4277" priority="734">
      <formula>AND(AR62="",OR(AK62&lt;&gt;"",BY62&lt;&gt;"",CG62&lt;&gt;"",DH62&lt;&gt;""))</formula>
    </cfRule>
  </conditionalFormatting>
  <conditionalFormatting sqref="AR64:AX64">
    <cfRule type="expression" dxfId="4276" priority="733">
      <formula>AND(AR64="",OR(AK64&lt;&gt;"",BY64&lt;&gt;"",CG64&lt;&gt;"",DH64&lt;&gt;""))</formula>
    </cfRule>
  </conditionalFormatting>
  <conditionalFormatting sqref="AR65:AX65">
    <cfRule type="expression" dxfId="4275" priority="732">
      <formula>AND(AR65="",OR(AK65&lt;&gt;"",BY65&lt;&gt;"",CG65&lt;&gt;"",DH65&lt;&gt;""))</formula>
    </cfRule>
  </conditionalFormatting>
  <conditionalFormatting sqref="AR67:AX67">
    <cfRule type="expression" dxfId="4274" priority="731">
      <formula>AND(AR67="",OR(AK67&lt;&gt;"",BY67&lt;&gt;"",CG67&lt;&gt;"",DH67&lt;&gt;""))</formula>
    </cfRule>
  </conditionalFormatting>
  <conditionalFormatting sqref="AR68:AX68">
    <cfRule type="expression" dxfId="4273" priority="730">
      <formula>AND(AR68="",OR(AK68&lt;&gt;"",BY68&lt;&gt;"",CG68&lt;&gt;"",DH68&lt;&gt;""))</formula>
    </cfRule>
  </conditionalFormatting>
  <conditionalFormatting sqref="BY52:CB52">
    <cfRule type="expression" dxfId="4272" priority="729">
      <formula>AND(BY52="",OR(AK52&lt;&gt;"",AR52&lt;&gt;"",CG52&lt;&gt;"",DH52&lt;&gt;""))</formula>
    </cfRule>
  </conditionalFormatting>
  <conditionalFormatting sqref="CG52:DG52">
    <cfRule type="expression" dxfId="4271" priority="728">
      <formula>AND(CG52="",OR(AK52&lt;&gt;"",AR52&lt;&gt;"",BY52&lt;&gt;"",DH52&lt;&gt;""))</formula>
    </cfRule>
  </conditionalFormatting>
  <conditionalFormatting sqref="DH52:DL52">
    <cfRule type="expression" dxfId="4270" priority="727">
      <formula>AND(DH52="",OR(AK52&lt;&gt;"",AR52&lt;&gt;"",BY52&lt;&gt;"",CG52&lt;&gt;""))</formula>
    </cfRule>
  </conditionalFormatting>
  <conditionalFormatting sqref="BY53:CB53">
    <cfRule type="expression" dxfId="4269" priority="726">
      <formula>AND(BY53="",OR(AK53&lt;&gt;"",AR53&lt;&gt;"",CG53&lt;&gt;"",DH53&lt;&gt;""))</formula>
    </cfRule>
  </conditionalFormatting>
  <conditionalFormatting sqref="CG53:DG53">
    <cfRule type="expression" dxfId="4268" priority="725">
      <formula>AND(CG53="",OR(AK53&lt;&gt;"",AR53&lt;&gt;"",BY53&lt;&gt;"",DH53&lt;&gt;""))</formula>
    </cfRule>
  </conditionalFormatting>
  <conditionalFormatting sqref="DH53:DL53">
    <cfRule type="expression" dxfId="4267" priority="724">
      <formula>AND(DH53="",OR(AK53&lt;&gt;"",AR53&lt;&gt;"",BY53&lt;&gt;"",CG53&lt;&gt;""))</formula>
    </cfRule>
  </conditionalFormatting>
  <conditionalFormatting sqref="CG55:DG55">
    <cfRule type="expression" dxfId="4266" priority="723">
      <formula>AND(CG55="",OR(I55="1.一種",I55="2.二種",I55="3.三種",I55="4.四種",I55="5.泥土",I55="6.浚渫土",I55="7.改良土",I55="8.汚泥処",I55="9.再砂"))</formula>
    </cfRule>
  </conditionalFormatting>
  <conditionalFormatting sqref="DH55:DL55">
    <cfRule type="expression" dxfId="4265" priority="722">
      <formula>AND(DH55="",OR(I55="1.一種",I55="2.二種",I55="3.三種",I55="4.四種",I55="5.泥土",I55="6.浚渫土",I55="7.改良土",I55="8.汚泥処",I55="9.再砂"))</formula>
    </cfRule>
  </conditionalFormatting>
  <conditionalFormatting sqref="BY56:CB56">
    <cfRule type="expression" dxfId="4264" priority="721">
      <formula>AND(BY56="",OR(I56="1.一種",I56="2.二種",I56="3.三種",I56="4.四種",I56="5.泥土",I56="6.浚渫土",I56="7.改良土",I56="8.汚泥処",I56="9.再砂"))</formula>
    </cfRule>
  </conditionalFormatting>
  <conditionalFormatting sqref="CG56:DG56">
    <cfRule type="expression" dxfId="4263" priority="720">
      <formula>AND(CG56="",OR(I56="1.一種",I56="2.二種",I56="3.三種",I56="4.四種",I56="5.泥土",I56="6.浚渫土",I56="7.改良土",I56="8.汚泥処",I56="9.再砂"))</formula>
    </cfRule>
  </conditionalFormatting>
  <conditionalFormatting sqref="DH56:DL56">
    <cfRule type="expression" dxfId="4262" priority="719">
      <formula>AND(DH56="",OR(I56="1.一種",I56="2.二種",I56="3.三種",I56="4.四種",I56="5.泥土",I56="6.浚渫土",I56="7.改良土",I56="8.汚泥処",I56="9.再砂"))</formula>
    </cfRule>
  </conditionalFormatting>
  <conditionalFormatting sqref="BY58:CB58">
    <cfRule type="expression" dxfId="4261" priority="718">
      <formula>AND(BY58="",OR(AK58&lt;&gt;"",AR58&lt;&gt;"",CG58&lt;&gt;"",DH58&lt;&gt;""))</formula>
    </cfRule>
  </conditionalFormatting>
  <conditionalFormatting sqref="CG58:DG58">
    <cfRule type="expression" dxfId="4260" priority="717">
      <formula>AND(CG58="",OR(AK58&lt;&gt;"",AR58&lt;&gt;"",BY58&lt;&gt;"",DH58&lt;&gt;""))</formula>
    </cfRule>
  </conditionalFormatting>
  <conditionalFormatting sqref="DH58:DL58">
    <cfRule type="expression" dxfId="4259" priority="716">
      <formula>AND(DH58="",OR(AK58&lt;&gt;"",AR58&lt;&gt;"",BY58&lt;&gt;"",CG58&lt;&gt;""))</formula>
    </cfRule>
  </conditionalFormatting>
  <conditionalFormatting sqref="BY59:CB59">
    <cfRule type="expression" dxfId="4258" priority="715">
      <formula>AND(BY59="",OR(AK59&lt;&gt;"",AR59&lt;&gt;"",CG59&lt;&gt;"",DH59&lt;&gt;""))</formula>
    </cfRule>
  </conditionalFormatting>
  <conditionalFormatting sqref="CG59:DG59">
    <cfRule type="expression" dxfId="4257" priority="714">
      <formula>AND(CG59="",OR(AK59&lt;&gt;"",AR59&lt;&gt;"",BY59&lt;&gt;"",DH59&lt;&gt;""))</formula>
    </cfRule>
  </conditionalFormatting>
  <conditionalFormatting sqref="DH59:DL59">
    <cfRule type="expression" dxfId="4256" priority="713">
      <formula>AND(DH59="",OR(AK59&lt;&gt;"",AR59&lt;&gt;"",BY59&lt;&gt;"",CG59&lt;&gt;""))</formula>
    </cfRule>
  </conditionalFormatting>
  <conditionalFormatting sqref="BY61:CB61">
    <cfRule type="expression" dxfId="4255" priority="712">
      <formula>AND(BY61="",OR(AK61&lt;&gt;"",AR61&lt;&gt;"",CG61&lt;&gt;"",DH61&lt;&gt;""))</formula>
    </cfRule>
  </conditionalFormatting>
  <conditionalFormatting sqref="CG61:DG61">
    <cfRule type="expression" dxfId="4254" priority="711">
      <formula>AND(CG61="",OR(AK61&lt;&gt;"",AR61&lt;&gt;"",BY61&lt;&gt;"",DH61&lt;&gt;""))</formula>
    </cfRule>
  </conditionalFormatting>
  <conditionalFormatting sqref="DH61:DL61">
    <cfRule type="expression" dxfId="4253" priority="710">
      <formula>AND(DH61="",OR(AK61&lt;&gt;"",AR61&lt;&gt;"",BY61&lt;&gt;"",CG61&lt;&gt;""))</formula>
    </cfRule>
  </conditionalFormatting>
  <conditionalFormatting sqref="BY62:CB62">
    <cfRule type="expression" dxfId="4252" priority="709">
      <formula>AND(BY62="",OR(AK62&lt;&gt;"",AR62&lt;&gt;"",CG62&lt;&gt;"",DH62&lt;&gt;""))</formula>
    </cfRule>
  </conditionalFormatting>
  <conditionalFormatting sqref="CG62:DG62">
    <cfRule type="expression" dxfId="4251" priority="708">
      <formula>AND(CG62="",OR(AK62&lt;&gt;"",AR62&lt;&gt;"",BY62&lt;&gt;"",DH62&lt;&gt;""))</formula>
    </cfRule>
  </conditionalFormatting>
  <conditionalFormatting sqref="DH62:DL62">
    <cfRule type="expression" dxfId="4250" priority="707">
      <formula>AND(DH62="",OR(AK62&lt;&gt;"",AR62&lt;&gt;"",BY62&lt;&gt;"",CG62&lt;&gt;""))</formula>
    </cfRule>
  </conditionalFormatting>
  <conditionalFormatting sqref="BY64:CB64">
    <cfRule type="expression" dxfId="4249" priority="706">
      <formula>AND(BY64="",OR(AK64&lt;&gt;"",AR64&lt;&gt;"",CG64&lt;&gt;"",DH64&lt;&gt;""))</formula>
    </cfRule>
  </conditionalFormatting>
  <conditionalFormatting sqref="CG64:DG64">
    <cfRule type="expression" dxfId="4248" priority="705">
      <formula>AND(CG64="",OR(AK64&lt;&gt;"",AR64&lt;&gt;"",BY64&lt;&gt;"",DH64&lt;&gt;""))</formula>
    </cfRule>
  </conditionalFormatting>
  <conditionalFormatting sqref="DH64:DL64">
    <cfRule type="expression" dxfId="4247" priority="704">
      <formula>AND(DH64="",OR(AK64&lt;&gt;"",AR64&lt;&gt;"",BY64&lt;&gt;"",CG64&lt;&gt;""))</formula>
    </cfRule>
  </conditionalFormatting>
  <conditionalFormatting sqref="BY65:CB65">
    <cfRule type="expression" dxfId="4246" priority="703">
      <formula>AND(BY65="",OR(AK65&lt;&gt;"",AR65&lt;&gt;"",CG65&lt;&gt;"",DH65&lt;&gt;""))</formula>
    </cfRule>
  </conditionalFormatting>
  <conditionalFormatting sqref="CG65:DG65">
    <cfRule type="expression" dxfId="4245" priority="702">
      <formula>AND(CG65="",OR(AK65&lt;&gt;"",AR65&lt;&gt;"",BY65&lt;&gt;"",DH65&lt;&gt;""))</formula>
    </cfRule>
  </conditionalFormatting>
  <conditionalFormatting sqref="DH65:DL65">
    <cfRule type="expression" dxfId="4244" priority="701">
      <formula>AND(DH65="",OR(AK65&lt;&gt;"",AR65&lt;&gt;"",BY65&lt;&gt;"",CG65&lt;&gt;""))</formula>
    </cfRule>
  </conditionalFormatting>
  <conditionalFormatting sqref="BY67:CB67">
    <cfRule type="expression" dxfId="4243" priority="700">
      <formula>AND(BY67="",OR(AK67&lt;&gt;"",AR67&lt;&gt;"",CG67&lt;&gt;"",DH67&lt;&gt;""))</formula>
    </cfRule>
  </conditionalFormatting>
  <conditionalFormatting sqref="CG67:DG67">
    <cfRule type="expression" dxfId="4242" priority="699">
      <formula>AND(CG67="",OR(AK67&lt;&gt;"",AR67&lt;&gt;"",BY67&lt;&gt;"",DH67&lt;&gt;""))</formula>
    </cfRule>
  </conditionalFormatting>
  <conditionalFormatting sqref="DH67:DL67">
    <cfRule type="expression" dxfId="4241" priority="698">
      <formula>AND(DH67="",OR(AK67&lt;&gt;"",AR67&lt;&gt;"",BY67&lt;&gt;"",CG67&lt;&gt;""))</formula>
    </cfRule>
  </conditionalFormatting>
  <conditionalFormatting sqref="BY68:CB68">
    <cfRule type="expression" dxfId="4240" priority="697">
      <formula>AND(BY68="",OR(AK68&lt;&gt;"",AR68&lt;&gt;"",CG68&lt;&gt;"",DH68&lt;&gt;""))</formula>
    </cfRule>
  </conditionalFormatting>
  <conditionalFormatting sqref="CG68:DG68">
    <cfRule type="expression" dxfId="4239" priority="696">
      <formula>AND(CG68="",OR(AK68&lt;&gt;"",AR68&lt;&gt;"",BY68&lt;&gt;"",DH68&lt;&gt;""))</formula>
    </cfRule>
  </conditionalFormatting>
  <conditionalFormatting sqref="DH68:DL68">
    <cfRule type="expression" dxfId="4238" priority="695">
      <formula>AND(DH68="",OR(AK68&lt;&gt;"",AR68&lt;&gt;"",BY68&lt;&gt;"",CG68&lt;&gt;""))</formula>
    </cfRule>
  </conditionalFormatting>
  <conditionalFormatting sqref="AR55:AX55">
    <cfRule type="expression" dxfId="4237" priority="684">
      <formula>AND(AR55="",OR(I55="1.一種",I55="2.二種",I55="3.三種",I55="4.四種",I55="5.泥土",I55="6.浚渫土",I55="7.改良土",I55="8.汚泥処",I55="9.再砂"))</formula>
    </cfRule>
  </conditionalFormatting>
  <conditionalFormatting sqref="BY55:CB55">
    <cfRule type="expression" dxfId="4236" priority="683">
      <formula>AND(BY55="",OR(I55="1.一種",I55="2.二種",I55="3.三種",I55="4.四種",I55="5.泥土",I55="6.浚渫土",I55="7.改良土",I55="8.汚泥処",I55="9.再砂"))</formula>
    </cfRule>
  </conditionalFormatting>
  <conditionalFormatting sqref="BK121:BW121">
    <cfRule type="expression" dxfId="4235" priority="682">
      <formula>AND(BK121="",OR(AO121&lt;&gt;"",BB121&lt;&gt;"",BG121&lt;&gt;"",BX121&lt;&gt;"",CC121&lt;&gt;"",CI121&lt;&gt;"",CL121&lt;&gt;""))</formula>
    </cfRule>
  </conditionalFormatting>
  <conditionalFormatting sqref="BK122:BW122">
    <cfRule type="expression" dxfId="4234" priority="681">
      <formula>AND(BK122="",OR(AO122&lt;&gt;"",BB122&lt;&gt;"",BG122&lt;&gt;"",BX122&lt;&gt;"",CC122&lt;&gt;"",CI122&lt;&gt;"",CL122&lt;&gt;""))</formula>
    </cfRule>
  </conditionalFormatting>
  <conditionalFormatting sqref="BX121:CB121">
    <cfRule type="expression" dxfId="4233" priority="680">
      <formula>AND(BX121="",OR(AO121&lt;&gt;"",BB121&lt;&gt;"",BG121&lt;&gt;"",BK121&lt;&gt;"",CC121&lt;&gt;"",CI121&lt;&gt;"",CL121&lt;&gt;""))</formula>
    </cfRule>
  </conditionalFormatting>
  <conditionalFormatting sqref="BX122:CB122">
    <cfRule type="expression" dxfId="4232" priority="679">
      <formula>AND(BX122="",OR(AO122&lt;&gt;"",BB122&lt;&gt;"",BG122&lt;&gt;"",BK122&lt;&gt;"",CC122&lt;&gt;"",CI122&lt;&gt;"",CL122&lt;&gt;""))</formula>
    </cfRule>
  </conditionalFormatting>
  <conditionalFormatting sqref="CC122:CF122">
    <cfRule type="expression" dxfId="4231" priority="678">
      <formula>AND(CC122="",OR(AO122&lt;&gt;"",BB122&lt;&gt;"",BG122&lt;&gt;"",BK122&lt;&gt;"",BX122&lt;&gt;"",CI122&lt;&gt;"",CL122&lt;&gt;""))</formula>
    </cfRule>
  </conditionalFormatting>
  <conditionalFormatting sqref="CC121:CF121">
    <cfRule type="expression" dxfId="4230" priority="677">
      <formula>AND(CC121="",OR(AO121&lt;&gt;"",BB121&lt;&gt;"",BG121&lt;&gt;"",BK121&lt;&gt;"",BX121&lt;&gt;"",CI121&lt;&gt;"",CL121&lt;&gt;""))</formula>
    </cfRule>
  </conditionalFormatting>
  <conditionalFormatting sqref="CI121:CK121">
    <cfRule type="expression" dxfId="4229" priority="676">
      <formula>AND(CI121="",OR(AO121&lt;&gt;"",BB121&lt;&gt;"",BG121&lt;&gt;"",BK121&lt;&gt;"",BX121&lt;&gt;"",CC121&lt;&gt;"",CL121&lt;&gt;""))</formula>
    </cfRule>
  </conditionalFormatting>
  <conditionalFormatting sqref="CI122:CK122">
    <cfRule type="expression" dxfId="4228" priority="675">
      <formula>AND(CI122="",OR(AO122&lt;&gt;"",BB122&lt;&gt;"",BG122&lt;&gt;"",BK122&lt;&gt;"",BX122&lt;&gt;"",CC122&lt;&gt;"",CL122&lt;&gt;""))</formula>
    </cfRule>
  </conditionalFormatting>
  <conditionalFormatting sqref="CL122:CR122">
    <cfRule type="expression" dxfId="4227" priority="674">
      <formula>AND(CL122="",OR(AO122&lt;&gt;"",BB122&lt;&gt;"",BG122&lt;&gt;"",BK122&lt;&gt;"",BX122&lt;&gt;"",CC122&lt;&gt;"",CI122&lt;&gt;""))</formula>
    </cfRule>
  </conditionalFormatting>
  <conditionalFormatting sqref="CL121:CR121">
    <cfRule type="expression" dxfId="4226" priority="673">
      <formula>AND(CL121="",OR(AO121&lt;&gt;"",BB121&lt;&gt;"",BG121&lt;&gt;"",BK121&lt;&gt;"",BX121&lt;&gt;"",CC121&lt;&gt;"",CI121&lt;&gt;""))</formula>
    </cfRule>
  </conditionalFormatting>
  <conditionalFormatting sqref="BK123:BW123">
    <cfRule type="expression" dxfId="4225" priority="672">
      <formula>AND(BK123="",OR(AO123&lt;&gt;"",BB123&lt;&gt;"",BG123&lt;&gt;"",BX123&lt;&gt;"",CC123&lt;&gt;"",CI123&lt;&gt;"",CL123&lt;&gt;""))</formula>
    </cfRule>
  </conditionalFormatting>
  <conditionalFormatting sqref="BK124:BW124">
    <cfRule type="expression" dxfId="4224" priority="671">
      <formula>AND(BK124="",OR(AO124&lt;&gt;"",BB124&lt;&gt;"",BG124&lt;&gt;"",BX124&lt;&gt;"",CC124&lt;&gt;"",CI124&lt;&gt;"",CL124&lt;&gt;""))</formula>
    </cfRule>
  </conditionalFormatting>
  <conditionalFormatting sqref="BX123:CB123">
    <cfRule type="expression" dxfId="4223" priority="670">
      <formula>AND(BX123="",OR(AO123&lt;&gt;"",BB123&lt;&gt;"",BG123&lt;&gt;"",BK123&lt;&gt;"",CC123&lt;&gt;"",CI123&lt;&gt;"",CL123&lt;&gt;""))</formula>
    </cfRule>
  </conditionalFormatting>
  <conditionalFormatting sqref="BX124:CB124">
    <cfRule type="expression" dxfId="4222" priority="669">
      <formula>AND(BX124="",OR(AO124&lt;&gt;"",BB124&lt;&gt;"",BG124&lt;&gt;"",BK124&lt;&gt;"",CC124&lt;&gt;"",CI124&lt;&gt;"",CL124&lt;&gt;""))</formula>
    </cfRule>
  </conditionalFormatting>
  <conditionalFormatting sqref="CC124:CF124">
    <cfRule type="expression" dxfId="4221" priority="668">
      <formula>AND(CC124="",OR(AO124&lt;&gt;"",BB124&lt;&gt;"",BG124&lt;&gt;"",BK124&lt;&gt;"",BX124&lt;&gt;"",CI124&lt;&gt;"",CL124&lt;&gt;""))</formula>
    </cfRule>
  </conditionalFormatting>
  <conditionalFormatting sqref="CC123:CF123">
    <cfRule type="expression" dxfId="4220" priority="667">
      <formula>AND(CC123="",OR(AO123&lt;&gt;"",BB123&lt;&gt;"",BG123&lt;&gt;"",BK123&lt;&gt;"",BX123&lt;&gt;"",CI123&lt;&gt;"",CL123&lt;&gt;""))</formula>
    </cfRule>
  </conditionalFormatting>
  <conditionalFormatting sqref="CI123:CK123">
    <cfRule type="expression" dxfId="4219" priority="666">
      <formula>AND(CI123="",OR(AO123&lt;&gt;"",BB123&lt;&gt;"",BG123&lt;&gt;"",BK123&lt;&gt;"",BX123&lt;&gt;"",CC123&lt;&gt;"",CL123&lt;&gt;""))</formula>
    </cfRule>
  </conditionalFormatting>
  <conditionalFormatting sqref="CI124:CK124">
    <cfRule type="expression" dxfId="4218" priority="665">
      <formula>AND(CI124="",OR(AO124&lt;&gt;"",BB124&lt;&gt;"",BG124&lt;&gt;"",BK124&lt;&gt;"",BX124&lt;&gt;"",CC124&lt;&gt;"",CL124&lt;&gt;""))</formula>
    </cfRule>
  </conditionalFormatting>
  <conditionalFormatting sqref="CL124:CR124">
    <cfRule type="expression" dxfId="4217" priority="664">
      <formula>AND(CL124="",OR(AO124&lt;&gt;"",BB124&lt;&gt;"",BG124&lt;&gt;"",BK124&lt;&gt;"",BX124&lt;&gt;"",CC124&lt;&gt;"",CI124&lt;&gt;""))</formula>
    </cfRule>
  </conditionalFormatting>
  <conditionalFormatting sqref="CL123:CR123">
    <cfRule type="expression" dxfId="4216" priority="663">
      <formula>AND(CL123="",OR(AO123&lt;&gt;"",BB123&lt;&gt;"",BG123&lt;&gt;"",BK123&lt;&gt;"",BX123&lt;&gt;"",CC123&lt;&gt;"",CI123&lt;&gt;""))</formula>
    </cfRule>
  </conditionalFormatting>
  <conditionalFormatting sqref="BK125:BW125">
    <cfRule type="expression" dxfId="4215" priority="662">
      <formula>AND(BK125="",OR(AO125&lt;&gt;"",BB125&lt;&gt;"",BG125&lt;&gt;"",BX125&lt;&gt;"",CC125&lt;&gt;"",CI125&lt;&gt;"",CL125&lt;&gt;""))</formula>
    </cfRule>
  </conditionalFormatting>
  <conditionalFormatting sqref="BK126:BW126">
    <cfRule type="expression" dxfId="4214" priority="661">
      <formula>AND(BK126="",OR(AO126&lt;&gt;"",BB126&lt;&gt;"",BG126&lt;&gt;"",BX126&lt;&gt;"",CC126&lt;&gt;"",CI126&lt;&gt;"",CL126&lt;&gt;""))</formula>
    </cfRule>
  </conditionalFormatting>
  <conditionalFormatting sqref="BX125:CB125">
    <cfRule type="expression" dxfId="4213" priority="660">
      <formula>AND(BX125="",OR(AO125&lt;&gt;"",BB125&lt;&gt;"",BG125&lt;&gt;"",BK125&lt;&gt;"",CC125&lt;&gt;"",CI125&lt;&gt;"",CL125&lt;&gt;""))</formula>
    </cfRule>
  </conditionalFormatting>
  <conditionalFormatting sqref="BX126:CB126">
    <cfRule type="expression" dxfId="4212" priority="659">
      <formula>AND(BX126="",OR(AO126&lt;&gt;"",BB126&lt;&gt;"",BG126&lt;&gt;"",BK126&lt;&gt;"",CC126&lt;&gt;"",CI126&lt;&gt;"",CL126&lt;&gt;""))</formula>
    </cfRule>
  </conditionalFormatting>
  <conditionalFormatting sqref="CC126:CF126">
    <cfRule type="expression" dxfId="4211" priority="658">
      <formula>AND(CC126="",OR(AO126&lt;&gt;"",BB126&lt;&gt;"",BG126&lt;&gt;"",BK126&lt;&gt;"",BX126&lt;&gt;"",CI126&lt;&gt;"",CL126&lt;&gt;""))</formula>
    </cfRule>
  </conditionalFormatting>
  <conditionalFormatting sqref="CC125:CF125">
    <cfRule type="expression" dxfId="4210" priority="657">
      <formula>AND(CC125="",OR(AO125&lt;&gt;"",BB125&lt;&gt;"",BG125&lt;&gt;"",BK125&lt;&gt;"",BX125&lt;&gt;"",CI125&lt;&gt;"",CL125&lt;&gt;""))</formula>
    </cfRule>
  </conditionalFormatting>
  <conditionalFormatting sqref="CI125:CK125">
    <cfRule type="expression" dxfId="4209" priority="656">
      <formula>AND(CI125="",OR(AO125&lt;&gt;"",BB125&lt;&gt;"",BG125&lt;&gt;"",BK125&lt;&gt;"",BX125&lt;&gt;"",CC125&lt;&gt;"",CL125&lt;&gt;""))</formula>
    </cfRule>
  </conditionalFormatting>
  <conditionalFormatting sqref="CI126:CK126">
    <cfRule type="expression" dxfId="4208" priority="655">
      <formula>AND(CI126="",OR(AO126&lt;&gt;"",BB126&lt;&gt;"",BG126&lt;&gt;"",BK126&lt;&gt;"",BX126&lt;&gt;"",CC126&lt;&gt;"",CL126&lt;&gt;""))</formula>
    </cfRule>
  </conditionalFormatting>
  <conditionalFormatting sqref="CL126:CR126">
    <cfRule type="expression" dxfId="4207" priority="654">
      <formula>AND(CL126="",OR(AO126&lt;&gt;"",BB126&lt;&gt;"",BG126&lt;&gt;"",BK126&lt;&gt;"",BX126&lt;&gt;"",CC126&lt;&gt;"",CI126&lt;&gt;""))</formula>
    </cfRule>
  </conditionalFormatting>
  <conditionalFormatting sqref="CL125:CR125">
    <cfRule type="expression" dxfId="4206" priority="653">
      <formula>AND(CL125="",OR(AO125&lt;&gt;"",BB125&lt;&gt;"",BG125&lt;&gt;"",BK125&lt;&gt;"",BX125&lt;&gt;"",CC125&lt;&gt;"",CI125&lt;&gt;""))</formula>
    </cfRule>
  </conditionalFormatting>
  <conditionalFormatting sqref="BK127:BW127">
    <cfRule type="expression" dxfId="4205" priority="652">
      <formula>AND(BK127="",OR(AO127&lt;&gt;"",BB127&lt;&gt;"",BG127&lt;&gt;"",BX127&lt;&gt;"",CC127&lt;&gt;"",CI127&lt;&gt;"",CL127&lt;&gt;""))</formula>
    </cfRule>
  </conditionalFormatting>
  <conditionalFormatting sqref="BK128:BW128">
    <cfRule type="expression" dxfId="4204" priority="651">
      <formula>AND(BK128="",OR(AO128&lt;&gt;"",BB128&lt;&gt;"",BG128&lt;&gt;"",BX128&lt;&gt;"",CC128&lt;&gt;"",CI128&lt;&gt;"",CL128&lt;&gt;""))</formula>
    </cfRule>
  </conditionalFormatting>
  <conditionalFormatting sqref="BX127:CB127">
    <cfRule type="expression" dxfId="4203" priority="650">
      <formula>AND(BX127="",OR(AO127&lt;&gt;"",BB127&lt;&gt;"",BG127&lt;&gt;"",BK127&lt;&gt;"",CC127&lt;&gt;"",CI127&lt;&gt;"",CL127&lt;&gt;""))</formula>
    </cfRule>
  </conditionalFormatting>
  <conditionalFormatting sqref="BX128:CB128">
    <cfRule type="expression" dxfId="4202" priority="649">
      <formula>AND(BX128="",OR(AO128&lt;&gt;"",BB128&lt;&gt;"",BG128&lt;&gt;"",BK128&lt;&gt;"",CC128&lt;&gt;"",CI128&lt;&gt;"",CL128&lt;&gt;""))</formula>
    </cfRule>
  </conditionalFormatting>
  <conditionalFormatting sqref="CC128:CF128">
    <cfRule type="expression" dxfId="4201" priority="648">
      <formula>AND(CC128="",OR(AO128&lt;&gt;"",BB128&lt;&gt;"",BG128&lt;&gt;"",BK128&lt;&gt;"",BX128&lt;&gt;"",CI128&lt;&gt;"",CL128&lt;&gt;""))</formula>
    </cfRule>
  </conditionalFormatting>
  <conditionalFormatting sqref="CC127:CF127">
    <cfRule type="expression" dxfId="4200" priority="647">
      <formula>AND(CC127="",OR(AO127&lt;&gt;"",BB127&lt;&gt;"",BG127&lt;&gt;"",BK127&lt;&gt;"",BX127&lt;&gt;"",CI127&lt;&gt;"",CL127&lt;&gt;""))</formula>
    </cfRule>
  </conditionalFormatting>
  <conditionalFormatting sqref="CI127:CK127">
    <cfRule type="expression" dxfId="4199" priority="646">
      <formula>AND(CI127="",OR(AO127&lt;&gt;"",BB127&lt;&gt;"",BG127&lt;&gt;"",BK127&lt;&gt;"",BX127&lt;&gt;"",CC127&lt;&gt;"",CL127&lt;&gt;""))</formula>
    </cfRule>
  </conditionalFormatting>
  <conditionalFormatting sqref="CI128:CK128">
    <cfRule type="expression" dxfId="4198" priority="645">
      <formula>AND(CI128="",OR(AO128&lt;&gt;"",BB128&lt;&gt;"",BG128&lt;&gt;"",BK128&lt;&gt;"",BX128&lt;&gt;"",CC128&lt;&gt;"",CL128&lt;&gt;""))</formula>
    </cfRule>
  </conditionalFormatting>
  <conditionalFormatting sqref="CL128:CR128">
    <cfRule type="expression" dxfId="4197" priority="644">
      <formula>AND(CL128="",OR(AO128&lt;&gt;"",BB128&lt;&gt;"",BG128&lt;&gt;"",BK128&lt;&gt;"",BX128&lt;&gt;"",CC128&lt;&gt;"",CI128&lt;&gt;""))</formula>
    </cfRule>
  </conditionalFormatting>
  <conditionalFormatting sqref="CL127:CR127">
    <cfRule type="expression" dxfId="4196" priority="643">
      <formula>AND(CL127="",OR(AO127&lt;&gt;"",BB127&lt;&gt;"",BG127&lt;&gt;"",BK127&lt;&gt;"",BX127&lt;&gt;"",CC127&lt;&gt;"",CI127&lt;&gt;""))</formula>
    </cfRule>
  </conditionalFormatting>
  <conditionalFormatting sqref="BK129:BW129">
    <cfRule type="expression" dxfId="4195" priority="642">
      <formula>AND(BK129="",OR(AO129&lt;&gt;"",BB129&lt;&gt;"",BG129&lt;&gt;"",BX129&lt;&gt;"",CC129&lt;&gt;"",CI129&lt;&gt;"",CL129&lt;&gt;""))</formula>
    </cfRule>
  </conditionalFormatting>
  <conditionalFormatting sqref="BK130:BW130">
    <cfRule type="expression" dxfId="4194" priority="641">
      <formula>AND(BK130="",OR(AO130&lt;&gt;"",BB130&lt;&gt;"",BG130&lt;&gt;"",BX130&lt;&gt;"",CC130&lt;&gt;"",CI130&lt;&gt;"",CL130&lt;&gt;""))</formula>
    </cfRule>
  </conditionalFormatting>
  <conditionalFormatting sqref="BX129:CB129">
    <cfRule type="expression" dxfId="4193" priority="640">
      <formula>AND(BX129="",OR(AO129&lt;&gt;"",BB129&lt;&gt;"",BG129&lt;&gt;"",BK129&lt;&gt;"",CC129&lt;&gt;"",CI129&lt;&gt;"",CL129&lt;&gt;""))</formula>
    </cfRule>
  </conditionalFormatting>
  <conditionalFormatting sqref="BX130:CB130">
    <cfRule type="expression" dxfId="4192" priority="639">
      <formula>AND(BX130="",OR(AO130&lt;&gt;"",BB130&lt;&gt;"",BG130&lt;&gt;"",BK130&lt;&gt;"",CC130&lt;&gt;"",CI130&lt;&gt;"",CL130&lt;&gt;""))</formula>
    </cfRule>
  </conditionalFormatting>
  <conditionalFormatting sqref="CC130:CF130">
    <cfRule type="expression" dxfId="4191" priority="638">
      <formula>AND(CC130="",OR(AO130&lt;&gt;"",BB130&lt;&gt;"",BG130&lt;&gt;"",BK130&lt;&gt;"",BX130&lt;&gt;"",CI130&lt;&gt;"",CL130&lt;&gt;""))</formula>
    </cfRule>
  </conditionalFormatting>
  <conditionalFormatting sqref="CC129:CF129">
    <cfRule type="expression" dxfId="4190" priority="637">
      <formula>AND(CC129="",OR(AO129&lt;&gt;"",BB129&lt;&gt;"",BG129&lt;&gt;"",BK129&lt;&gt;"",BX129&lt;&gt;"",CI129&lt;&gt;"",CL129&lt;&gt;""))</formula>
    </cfRule>
  </conditionalFormatting>
  <conditionalFormatting sqref="CI129:CK129">
    <cfRule type="expression" dxfId="4189" priority="636">
      <formula>AND(CI129="",OR(AO129&lt;&gt;"",BB129&lt;&gt;"",BG129&lt;&gt;"",BK129&lt;&gt;"",BX129&lt;&gt;"",CC129&lt;&gt;"",CL129&lt;&gt;""))</formula>
    </cfRule>
  </conditionalFormatting>
  <conditionalFormatting sqref="CI130:CK130">
    <cfRule type="expression" dxfId="4188" priority="635">
      <formula>AND(CI130="",OR(AO130&lt;&gt;"",BB130&lt;&gt;"",BG130&lt;&gt;"",BK130&lt;&gt;"",BX130&lt;&gt;"",CC130&lt;&gt;"",CL130&lt;&gt;""))</formula>
    </cfRule>
  </conditionalFormatting>
  <conditionalFormatting sqref="CL130:CR130">
    <cfRule type="expression" dxfId="4187" priority="634">
      <formula>AND(CL130="",OR(AO130&lt;&gt;"",BB130&lt;&gt;"",BG130&lt;&gt;"",BK130&lt;&gt;"",BX130&lt;&gt;"",CC130&lt;&gt;"",CI130&lt;&gt;""))</formula>
    </cfRule>
  </conditionalFormatting>
  <conditionalFormatting sqref="CL129:CR129">
    <cfRule type="expression" dxfId="4186" priority="633">
      <formula>AND(CL129="",OR(AO129&lt;&gt;"",BB129&lt;&gt;"",BG129&lt;&gt;"",BK129&lt;&gt;"",BX129&lt;&gt;"",CC129&lt;&gt;"",CI129&lt;&gt;""))</formula>
    </cfRule>
  </conditionalFormatting>
  <conditionalFormatting sqref="BK131:BW131">
    <cfRule type="expression" dxfId="4185" priority="632">
      <formula>AND(BK131="",OR(AO131&lt;&gt;"",BB131&lt;&gt;"",BG131&lt;&gt;"",BX131&lt;&gt;"",CC131&lt;&gt;"",CI131&lt;&gt;"",CL131&lt;&gt;""))</formula>
    </cfRule>
  </conditionalFormatting>
  <conditionalFormatting sqref="BK132:BW132">
    <cfRule type="expression" dxfId="4184" priority="631">
      <formula>AND(BK132="",OR(AO132&lt;&gt;"",BB132&lt;&gt;"",BG132&lt;&gt;"",BX132&lt;&gt;"",CC132&lt;&gt;"",CI132&lt;&gt;"",CL132&lt;&gt;""))</formula>
    </cfRule>
  </conditionalFormatting>
  <conditionalFormatting sqref="BX131:CB131">
    <cfRule type="expression" dxfId="4183" priority="630">
      <formula>AND(BX131="",OR(AO131&lt;&gt;"",BB131&lt;&gt;"",BG131&lt;&gt;"",BK131&lt;&gt;"",CC131&lt;&gt;"",CI131&lt;&gt;"",CL131&lt;&gt;""))</formula>
    </cfRule>
  </conditionalFormatting>
  <conditionalFormatting sqref="BX132:CB132">
    <cfRule type="expression" dxfId="4182" priority="629">
      <formula>AND(BX132="",OR(AO132&lt;&gt;"",BB132&lt;&gt;"",BG132&lt;&gt;"",BK132&lt;&gt;"",CC132&lt;&gt;"",CI132&lt;&gt;"",CL132&lt;&gt;""))</formula>
    </cfRule>
  </conditionalFormatting>
  <conditionalFormatting sqref="CC132:CF132">
    <cfRule type="expression" dxfId="4181" priority="628">
      <formula>AND(CC132="",OR(AO132&lt;&gt;"",BB132&lt;&gt;"",BG132&lt;&gt;"",BK132&lt;&gt;"",BX132&lt;&gt;"",CI132&lt;&gt;"",CL132&lt;&gt;""))</formula>
    </cfRule>
  </conditionalFormatting>
  <conditionalFormatting sqref="CC131:CF131">
    <cfRule type="expression" dxfId="4180" priority="627">
      <formula>AND(CC131="",OR(AO131&lt;&gt;"",BB131&lt;&gt;"",BG131&lt;&gt;"",BK131&lt;&gt;"",BX131&lt;&gt;"",CI131&lt;&gt;"",CL131&lt;&gt;""))</formula>
    </cfRule>
  </conditionalFormatting>
  <conditionalFormatting sqref="CI131:CK131">
    <cfRule type="expression" dxfId="4179" priority="626">
      <formula>AND(CI131="",OR(AO131&lt;&gt;"",BB131&lt;&gt;"",BG131&lt;&gt;"",BK131&lt;&gt;"",BX131&lt;&gt;"",CC131&lt;&gt;"",CL131&lt;&gt;""))</formula>
    </cfRule>
  </conditionalFormatting>
  <conditionalFormatting sqref="CI132:CK132">
    <cfRule type="expression" dxfId="4178" priority="625">
      <formula>AND(CI132="",OR(AO132&lt;&gt;"",BB132&lt;&gt;"",BG132&lt;&gt;"",BK132&lt;&gt;"",BX132&lt;&gt;"",CC132&lt;&gt;"",CL132&lt;&gt;""))</formula>
    </cfRule>
  </conditionalFormatting>
  <conditionalFormatting sqref="CL132:CR132">
    <cfRule type="expression" dxfId="4177" priority="624">
      <formula>AND(CL132="",OR(AO132&lt;&gt;"",BB132&lt;&gt;"",BG132&lt;&gt;"",BK132&lt;&gt;"",BX132&lt;&gt;"",CC132&lt;&gt;"",CI132&lt;&gt;""))</formula>
    </cfRule>
  </conditionalFormatting>
  <conditionalFormatting sqref="CL131:CR131">
    <cfRule type="expression" dxfId="4176" priority="623">
      <formula>AND(CL131="",OR(AO131&lt;&gt;"",BB131&lt;&gt;"",BG131&lt;&gt;"",BK131&lt;&gt;"",BX131&lt;&gt;"",CC131&lt;&gt;"",CI131&lt;&gt;""))</formula>
    </cfRule>
  </conditionalFormatting>
  <conditionalFormatting sqref="BK133:BW133">
    <cfRule type="expression" dxfId="4175" priority="622">
      <formula>AND(BK133="",OR(AO133&lt;&gt;"",BB133&lt;&gt;"",BG133&lt;&gt;"",BX133&lt;&gt;"",CC133&lt;&gt;"",CI133&lt;&gt;"",CL133&lt;&gt;""))</formula>
    </cfRule>
  </conditionalFormatting>
  <conditionalFormatting sqref="BK134:BW134">
    <cfRule type="expression" dxfId="4174" priority="621">
      <formula>AND(BK134="",OR(AO134&lt;&gt;"",BB134&lt;&gt;"",BG134&lt;&gt;"",BX134&lt;&gt;"",CC134&lt;&gt;"",CI134&lt;&gt;"",CL134&lt;&gt;""))</formula>
    </cfRule>
  </conditionalFormatting>
  <conditionalFormatting sqref="BX133:CB133">
    <cfRule type="expression" dxfId="4173" priority="620">
      <formula>AND(BX133="",OR(AO133&lt;&gt;"",BB133&lt;&gt;"",BG133&lt;&gt;"",BK133&lt;&gt;"",CC133&lt;&gt;"",CI133&lt;&gt;"",CL133&lt;&gt;""))</formula>
    </cfRule>
  </conditionalFormatting>
  <conditionalFormatting sqref="BX134:CB134">
    <cfRule type="expression" dxfId="4172" priority="619">
      <formula>AND(BX134="",OR(AO134&lt;&gt;"",BB134&lt;&gt;"",BG134&lt;&gt;"",BK134&lt;&gt;"",CC134&lt;&gt;"",CI134&lt;&gt;"",CL134&lt;&gt;""))</formula>
    </cfRule>
  </conditionalFormatting>
  <conditionalFormatting sqref="CC134:CF134">
    <cfRule type="expression" dxfId="4171" priority="618">
      <formula>AND(CC134="",OR(AO134&lt;&gt;"",BB134&lt;&gt;"",BG134&lt;&gt;"",BK134&lt;&gt;"",BX134&lt;&gt;"",CI134&lt;&gt;"",CL134&lt;&gt;""))</formula>
    </cfRule>
  </conditionalFormatting>
  <conditionalFormatting sqref="CC133:CF133">
    <cfRule type="expression" dxfId="4170" priority="617">
      <formula>AND(CC133="",OR(AO133&lt;&gt;"",BB133&lt;&gt;"",BG133&lt;&gt;"",BK133&lt;&gt;"",BX133&lt;&gt;"",CI133&lt;&gt;"",CL133&lt;&gt;""))</formula>
    </cfRule>
  </conditionalFormatting>
  <conditionalFormatting sqref="CI133:CK133">
    <cfRule type="expression" dxfId="4169" priority="616">
      <formula>AND(CI133="",OR(AO133&lt;&gt;"",BB133&lt;&gt;"",BG133&lt;&gt;"",BK133&lt;&gt;"",BX133&lt;&gt;"",CC133&lt;&gt;"",CL133&lt;&gt;""))</formula>
    </cfRule>
  </conditionalFormatting>
  <conditionalFormatting sqref="CI134:CK134">
    <cfRule type="expression" dxfId="4168" priority="615">
      <formula>AND(CI134="",OR(AO134&lt;&gt;"",BB134&lt;&gt;"",BG134&lt;&gt;"",BK134&lt;&gt;"",BX134&lt;&gt;"",CC134&lt;&gt;"",CL134&lt;&gt;""))</formula>
    </cfRule>
  </conditionalFormatting>
  <conditionalFormatting sqref="CL134:CR134">
    <cfRule type="expression" dxfId="4167" priority="614">
      <formula>AND(CL134="",OR(AO134&lt;&gt;"",BB134&lt;&gt;"",BG134&lt;&gt;"",BK134&lt;&gt;"",BX134&lt;&gt;"",CC134&lt;&gt;"",CI134&lt;&gt;""))</formula>
    </cfRule>
  </conditionalFormatting>
  <conditionalFormatting sqref="CL133:CR133">
    <cfRule type="expression" dxfId="4166" priority="613">
      <formula>AND(CL133="",OR(AO133&lt;&gt;"",BB133&lt;&gt;"",BG133&lt;&gt;"",BK133&lt;&gt;"",BX133&lt;&gt;"",CC133&lt;&gt;"",CI133&lt;&gt;""))</formula>
    </cfRule>
  </conditionalFormatting>
  <conditionalFormatting sqref="BK135:BW135">
    <cfRule type="expression" dxfId="4165" priority="612">
      <formula>AND(BK135="",OR(AO135&lt;&gt;"",BB135&lt;&gt;"",BG135&lt;&gt;"",BX135&lt;&gt;"",CC135&lt;&gt;"",CI135&lt;&gt;"",CL135&lt;&gt;""))</formula>
    </cfRule>
  </conditionalFormatting>
  <conditionalFormatting sqref="BK136:BW136">
    <cfRule type="expression" dxfId="4164" priority="611">
      <formula>AND(BK136="",OR(AO136&lt;&gt;"",BB136&lt;&gt;"",BG136&lt;&gt;"",BX136&lt;&gt;"",CC136&lt;&gt;"",CI136&lt;&gt;"",CL136&lt;&gt;""))</formula>
    </cfRule>
  </conditionalFormatting>
  <conditionalFormatting sqref="BX135:CB135">
    <cfRule type="expression" dxfId="4163" priority="610">
      <formula>AND(BX135="",OR(AO135&lt;&gt;"",BB135&lt;&gt;"",BG135&lt;&gt;"",BK135&lt;&gt;"",CC135&lt;&gt;"",CI135&lt;&gt;"",CL135&lt;&gt;""))</formula>
    </cfRule>
  </conditionalFormatting>
  <conditionalFormatting sqref="BX136:CB136">
    <cfRule type="expression" dxfId="4162" priority="609">
      <formula>AND(BX136="",OR(AO136&lt;&gt;"",BB136&lt;&gt;"",BG136&lt;&gt;"",BK136&lt;&gt;"",CC136&lt;&gt;"",CI136&lt;&gt;"",CL136&lt;&gt;""))</formula>
    </cfRule>
  </conditionalFormatting>
  <conditionalFormatting sqref="CC136:CF136">
    <cfRule type="expression" dxfId="4161" priority="608">
      <formula>AND(CC136="",OR(AO136&lt;&gt;"",BB136&lt;&gt;"",BG136&lt;&gt;"",BK136&lt;&gt;"",BX136&lt;&gt;"",CI136&lt;&gt;"",CL136&lt;&gt;""))</formula>
    </cfRule>
  </conditionalFormatting>
  <conditionalFormatting sqref="CC135:CF135">
    <cfRule type="expression" dxfId="4160" priority="607">
      <formula>AND(CC135="",OR(AO135&lt;&gt;"",BB135&lt;&gt;"",BG135&lt;&gt;"",BK135&lt;&gt;"",BX135&lt;&gt;"",CI135&lt;&gt;"",CL135&lt;&gt;""))</formula>
    </cfRule>
  </conditionalFormatting>
  <conditionalFormatting sqref="CI135:CK135">
    <cfRule type="expression" dxfId="4159" priority="606">
      <formula>AND(CI135="",OR(AO135&lt;&gt;"",BB135&lt;&gt;"",BG135&lt;&gt;"",BK135&lt;&gt;"",BX135&lt;&gt;"",CC135&lt;&gt;"",CL135&lt;&gt;""))</formula>
    </cfRule>
  </conditionalFormatting>
  <conditionalFormatting sqref="CI136:CK136">
    <cfRule type="expression" dxfId="4158" priority="605">
      <formula>AND(CI136="",OR(AO136&lt;&gt;"",BB136&lt;&gt;"",BG136&lt;&gt;"",BK136&lt;&gt;"",BX136&lt;&gt;"",CC136&lt;&gt;"",CL136&lt;&gt;""))</formula>
    </cfRule>
  </conditionalFormatting>
  <conditionalFormatting sqref="CL136:CR136">
    <cfRule type="expression" dxfId="4157" priority="604">
      <formula>AND(CL136="",OR(AO136&lt;&gt;"",BB136&lt;&gt;"",BG136&lt;&gt;"",BK136&lt;&gt;"",BX136&lt;&gt;"",CC136&lt;&gt;"",CI136&lt;&gt;""))</formula>
    </cfRule>
  </conditionalFormatting>
  <conditionalFormatting sqref="CL135:CR135">
    <cfRule type="expression" dxfId="4156" priority="603">
      <formula>AND(CL135="",OR(AO135&lt;&gt;"",BB135&lt;&gt;"",BG135&lt;&gt;"",BK135&lt;&gt;"",BX135&lt;&gt;"",CC135&lt;&gt;"",CI135&lt;&gt;""))</formula>
    </cfRule>
  </conditionalFormatting>
  <conditionalFormatting sqref="BK137:BW137">
    <cfRule type="expression" dxfId="4155" priority="602">
      <formula>AND(BK137="",OR(AO137&lt;&gt;"",BB137&lt;&gt;"",BG137&lt;&gt;"",BX137&lt;&gt;"",CC137&lt;&gt;"",CI137&lt;&gt;"",CL137&lt;&gt;""))</formula>
    </cfRule>
  </conditionalFormatting>
  <conditionalFormatting sqref="BK138:BW138">
    <cfRule type="expression" dxfId="4154" priority="601">
      <formula>AND(BK138="",OR(AO138&lt;&gt;"",BB138&lt;&gt;"",BG138&lt;&gt;"",BX138&lt;&gt;"",CC138&lt;&gt;"",CI138&lt;&gt;"",CL138&lt;&gt;""))</formula>
    </cfRule>
  </conditionalFormatting>
  <conditionalFormatting sqref="BX137:CB137">
    <cfRule type="expression" dxfId="4153" priority="600">
      <formula>AND(BX137="",OR(AO137&lt;&gt;"",BB137&lt;&gt;"",BG137&lt;&gt;"",BK137&lt;&gt;"",CC137&lt;&gt;"",CI137&lt;&gt;"",CL137&lt;&gt;""))</formula>
    </cfRule>
  </conditionalFormatting>
  <conditionalFormatting sqref="BX138:CB138">
    <cfRule type="expression" dxfId="4152" priority="599">
      <formula>AND(BX138="",OR(AO138&lt;&gt;"",BB138&lt;&gt;"",BG138&lt;&gt;"",BK138&lt;&gt;"",CC138&lt;&gt;"",CI138&lt;&gt;"",CL138&lt;&gt;""))</formula>
    </cfRule>
  </conditionalFormatting>
  <conditionalFormatting sqref="CC138:CF138">
    <cfRule type="expression" dxfId="4151" priority="598">
      <formula>AND(CC138="",OR(AO138&lt;&gt;"",BB138&lt;&gt;"",BG138&lt;&gt;"",BK138&lt;&gt;"",BX138&lt;&gt;"",CI138&lt;&gt;"",CL138&lt;&gt;""))</formula>
    </cfRule>
  </conditionalFormatting>
  <conditionalFormatting sqref="CC137:CF137">
    <cfRule type="expression" dxfId="4150" priority="597">
      <formula>AND(CC137="",OR(AO137&lt;&gt;"",BB137&lt;&gt;"",BG137&lt;&gt;"",BK137&lt;&gt;"",BX137&lt;&gt;"",CI137&lt;&gt;"",CL137&lt;&gt;""))</formula>
    </cfRule>
  </conditionalFormatting>
  <conditionalFormatting sqref="CI137:CK137">
    <cfRule type="expression" dxfId="4149" priority="596">
      <formula>AND(CI137="",OR(AO137&lt;&gt;"",BB137&lt;&gt;"",BG137&lt;&gt;"",BK137&lt;&gt;"",BX137&lt;&gt;"",CC137&lt;&gt;"",CL137&lt;&gt;""))</formula>
    </cfRule>
  </conditionalFormatting>
  <conditionalFormatting sqref="CI138:CK138">
    <cfRule type="expression" dxfId="4148" priority="595">
      <formula>AND(CI138="",OR(AO138&lt;&gt;"",BB138&lt;&gt;"",BG138&lt;&gt;"",BK138&lt;&gt;"",BX138&lt;&gt;"",CC138&lt;&gt;"",CL138&lt;&gt;""))</formula>
    </cfRule>
  </conditionalFormatting>
  <conditionalFormatting sqref="CL138:CR138">
    <cfRule type="expression" dxfId="4147" priority="594">
      <formula>AND(CL138="",OR(AO138&lt;&gt;"",BB138&lt;&gt;"",BG138&lt;&gt;"",BK138&lt;&gt;"",BX138&lt;&gt;"",CC138&lt;&gt;"",CI138&lt;&gt;""))</formula>
    </cfRule>
  </conditionalFormatting>
  <conditionalFormatting sqref="CL137:CR137">
    <cfRule type="expression" dxfId="4146" priority="593">
      <formula>AND(CL137="",OR(AO137&lt;&gt;"",BB137&lt;&gt;"",BG137&lt;&gt;"",BK137&lt;&gt;"",BX137&lt;&gt;"",CC137&lt;&gt;"",CI137&lt;&gt;""))</formula>
    </cfRule>
  </conditionalFormatting>
  <conditionalFormatting sqref="BK139:BW139">
    <cfRule type="expression" dxfId="4145" priority="592">
      <formula>AND(BK139="",OR(AO139&lt;&gt;"",BB139&lt;&gt;"",BG139&lt;&gt;"",BX139&lt;&gt;"",CC139&lt;&gt;"",CI139&lt;&gt;"",CL139&lt;&gt;""))</formula>
    </cfRule>
  </conditionalFormatting>
  <conditionalFormatting sqref="BK140:BW140">
    <cfRule type="expression" dxfId="4144" priority="591">
      <formula>AND(BK140="",OR(AO140&lt;&gt;"",BB140&lt;&gt;"",BG140&lt;&gt;"",BX140&lt;&gt;"",CC140&lt;&gt;"",CI140&lt;&gt;"",CL140&lt;&gt;""))</formula>
    </cfRule>
  </conditionalFormatting>
  <conditionalFormatting sqref="BX139:CB139">
    <cfRule type="expression" dxfId="4143" priority="590">
      <formula>AND(BX139="",OR(AO139&lt;&gt;"",BB139&lt;&gt;"",BG139&lt;&gt;"",BK139&lt;&gt;"",CC139&lt;&gt;"",CI139&lt;&gt;"",CL139&lt;&gt;""))</formula>
    </cfRule>
  </conditionalFormatting>
  <conditionalFormatting sqref="BX140:CB140">
    <cfRule type="expression" dxfId="4142" priority="589">
      <formula>AND(BX140="",OR(AO140&lt;&gt;"",BB140&lt;&gt;"",BG140&lt;&gt;"",BK140&lt;&gt;"",CC140&lt;&gt;"",CI140&lt;&gt;"",CL140&lt;&gt;""))</formula>
    </cfRule>
  </conditionalFormatting>
  <conditionalFormatting sqref="CC140:CF140">
    <cfRule type="expression" dxfId="4141" priority="588">
      <formula>AND(CC140="",OR(AO140&lt;&gt;"",BB140&lt;&gt;"",BG140&lt;&gt;"",BK140&lt;&gt;"",BX140&lt;&gt;"",CI140&lt;&gt;"",CL140&lt;&gt;""))</formula>
    </cfRule>
  </conditionalFormatting>
  <conditionalFormatting sqref="CC139:CF139">
    <cfRule type="expression" dxfId="4140" priority="587">
      <formula>AND(CC139="",OR(AO139&lt;&gt;"",BB139&lt;&gt;"",BG139&lt;&gt;"",BK139&lt;&gt;"",BX139&lt;&gt;"",CI139&lt;&gt;"",CL139&lt;&gt;""))</formula>
    </cfRule>
  </conditionalFormatting>
  <conditionalFormatting sqref="CI139:CK139">
    <cfRule type="expression" dxfId="4139" priority="586">
      <formula>AND(CI139="",OR(AO139&lt;&gt;"",BB139&lt;&gt;"",BG139&lt;&gt;"",BK139&lt;&gt;"",BX139&lt;&gt;"",CC139&lt;&gt;"",CL139&lt;&gt;""))</formula>
    </cfRule>
  </conditionalFormatting>
  <conditionalFormatting sqref="CI140:CK140">
    <cfRule type="expression" dxfId="4138" priority="585">
      <formula>AND(CI140="",OR(AO140&lt;&gt;"",BB140&lt;&gt;"",BG140&lt;&gt;"",BK140&lt;&gt;"",BX140&lt;&gt;"",CC140&lt;&gt;"",CL140&lt;&gt;""))</formula>
    </cfRule>
  </conditionalFormatting>
  <conditionalFormatting sqref="CL140:CR140">
    <cfRule type="expression" dxfId="4137" priority="584">
      <formula>AND(CL140="",OR(AO140&lt;&gt;"",BB140&lt;&gt;"",BG140&lt;&gt;"",BK140&lt;&gt;"",BX140&lt;&gt;"",CC140&lt;&gt;"",CI140&lt;&gt;""))</formula>
    </cfRule>
  </conditionalFormatting>
  <conditionalFormatting sqref="CL139:CR139">
    <cfRule type="expression" dxfId="4136" priority="583">
      <formula>AND(CL139="",OR(AO139&lt;&gt;"",BB139&lt;&gt;"",BG139&lt;&gt;"",BK139&lt;&gt;"",BX139&lt;&gt;"",CC139&lt;&gt;"",CI139&lt;&gt;""))</formula>
    </cfRule>
  </conditionalFormatting>
  <conditionalFormatting sqref="BK141:BW141">
    <cfRule type="expression" dxfId="4135" priority="582">
      <formula>AND(BK141="",OR(AO141&lt;&gt;"",BB141&lt;&gt;"",BG141&lt;&gt;"",BX141&lt;&gt;"",CC141&lt;&gt;"",CI141&lt;&gt;"",CL141&lt;&gt;""))</formula>
    </cfRule>
  </conditionalFormatting>
  <conditionalFormatting sqref="BK142:BW142">
    <cfRule type="expression" dxfId="4134" priority="581">
      <formula>AND(BK142="",OR(AO142&lt;&gt;"",BB142&lt;&gt;"",BG142&lt;&gt;"",BX142&lt;&gt;"",CC142&lt;&gt;"",CI142&lt;&gt;"",CL142&lt;&gt;""))</formula>
    </cfRule>
  </conditionalFormatting>
  <conditionalFormatting sqref="BX141:CB141">
    <cfRule type="expression" dxfId="4133" priority="580">
      <formula>AND(BX141="",OR(AO141&lt;&gt;"",BB141&lt;&gt;"",BG141&lt;&gt;"",BK141&lt;&gt;"",CC141&lt;&gt;"",CI141&lt;&gt;"",CL141&lt;&gt;""))</formula>
    </cfRule>
  </conditionalFormatting>
  <conditionalFormatting sqref="BX142:CB142">
    <cfRule type="expression" dxfId="4132" priority="579">
      <formula>AND(BX142="",OR(AO142&lt;&gt;"",BB142&lt;&gt;"",BG142&lt;&gt;"",BK142&lt;&gt;"",CC142&lt;&gt;"",CI142&lt;&gt;"",CL142&lt;&gt;""))</formula>
    </cfRule>
  </conditionalFormatting>
  <conditionalFormatting sqref="CC142:CF142">
    <cfRule type="expression" dxfId="4131" priority="578">
      <formula>AND(CC142="",OR(AO142&lt;&gt;"",BB142&lt;&gt;"",BG142&lt;&gt;"",BK142&lt;&gt;"",BX142&lt;&gt;"",CI142&lt;&gt;"",CL142&lt;&gt;""))</formula>
    </cfRule>
  </conditionalFormatting>
  <conditionalFormatting sqref="CC141:CF141">
    <cfRule type="expression" dxfId="4130" priority="577">
      <formula>AND(CC141="",OR(AO141&lt;&gt;"",BB141&lt;&gt;"",BG141&lt;&gt;"",BK141&lt;&gt;"",BX141&lt;&gt;"",CI141&lt;&gt;"",CL141&lt;&gt;""))</formula>
    </cfRule>
  </conditionalFormatting>
  <conditionalFormatting sqref="CI141:CK141">
    <cfRule type="expression" dxfId="4129" priority="576">
      <formula>AND(CI141="",OR(AO141&lt;&gt;"",BB141&lt;&gt;"",BG141&lt;&gt;"",BK141&lt;&gt;"",BX141&lt;&gt;"",CC141&lt;&gt;"",CL141&lt;&gt;""))</formula>
    </cfRule>
  </conditionalFormatting>
  <conditionalFormatting sqref="CI142:CK142">
    <cfRule type="expression" dxfId="4128" priority="575">
      <formula>AND(CI142="",OR(AO142&lt;&gt;"",BB142&lt;&gt;"",BG142&lt;&gt;"",BK142&lt;&gt;"",BX142&lt;&gt;"",CC142&lt;&gt;"",CL142&lt;&gt;""))</formula>
    </cfRule>
  </conditionalFormatting>
  <conditionalFormatting sqref="CL142:CR142">
    <cfRule type="expression" dxfId="4127" priority="574">
      <formula>AND(CL142="",OR(AO142&lt;&gt;"",BB142&lt;&gt;"",BG142&lt;&gt;"",BK142&lt;&gt;"",BX142&lt;&gt;"",CC142&lt;&gt;"",CI142&lt;&gt;""))</formula>
    </cfRule>
  </conditionalFormatting>
  <conditionalFormatting sqref="CL141:CR141">
    <cfRule type="expression" dxfId="4126" priority="573">
      <formula>AND(CL141="",OR(AO141&lt;&gt;"",BB141&lt;&gt;"",BG141&lt;&gt;"",BK141&lt;&gt;"",BX141&lt;&gt;"",CC141&lt;&gt;"",CI141&lt;&gt;""))</formula>
    </cfRule>
  </conditionalFormatting>
  <conditionalFormatting sqref="BK143:BW143">
    <cfRule type="expression" dxfId="4125" priority="572">
      <formula>AND(BK143="",OR(AO143&lt;&gt;"",BB143&lt;&gt;"",BG143&lt;&gt;"",BX143&lt;&gt;"",CC143&lt;&gt;"",CI143&lt;&gt;"",CL143&lt;&gt;""))</formula>
    </cfRule>
  </conditionalFormatting>
  <conditionalFormatting sqref="BK144:BW144">
    <cfRule type="expression" dxfId="4124" priority="571">
      <formula>AND(BK144="",OR(AO144&lt;&gt;"",BB144&lt;&gt;"",BG144&lt;&gt;"",BX144&lt;&gt;"",CC144&lt;&gt;"",CI144&lt;&gt;"",CL144&lt;&gt;""))</formula>
    </cfRule>
  </conditionalFormatting>
  <conditionalFormatting sqref="BX143:CB143">
    <cfRule type="expression" dxfId="4123" priority="570">
      <formula>AND(BX143="",OR(AO143&lt;&gt;"",BB143&lt;&gt;"",BG143&lt;&gt;"",BK143&lt;&gt;"",CC143&lt;&gt;"",CI143&lt;&gt;"",CL143&lt;&gt;""))</formula>
    </cfRule>
  </conditionalFormatting>
  <conditionalFormatting sqref="BX144:CB144">
    <cfRule type="expression" dxfId="4122" priority="569">
      <formula>AND(BX144="",OR(AO144&lt;&gt;"",BB144&lt;&gt;"",BG144&lt;&gt;"",BK144&lt;&gt;"",CC144&lt;&gt;"",CI144&lt;&gt;"",CL144&lt;&gt;""))</formula>
    </cfRule>
  </conditionalFormatting>
  <conditionalFormatting sqref="CC144:CF144">
    <cfRule type="expression" dxfId="4121" priority="568">
      <formula>AND(CC144="",OR(AO144&lt;&gt;"",BB144&lt;&gt;"",BG144&lt;&gt;"",BK144&lt;&gt;"",BX144&lt;&gt;"",CI144&lt;&gt;"",CL144&lt;&gt;""))</formula>
    </cfRule>
  </conditionalFormatting>
  <conditionalFormatting sqref="CC143:CF143">
    <cfRule type="expression" dxfId="4120" priority="567">
      <formula>AND(CC143="",OR(AO143&lt;&gt;"",BB143&lt;&gt;"",BG143&lt;&gt;"",BK143&lt;&gt;"",BX143&lt;&gt;"",CI143&lt;&gt;"",CL143&lt;&gt;""))</formula>
    </cfRule>
  </conditionalFormatting>
  <conditionalFormatting sqref="CI143:CK143">
    <cfRule type="expression" dxfId="4119" priority="566">
      <formula>AND(CI143="",OR(AO143&lt;&gt;"",BB143&lt;&gt;"",BG143&lt;&gt;"",BK143&lt;&gt;"",BX143&lt;&gt;"",CC143&lt;&gt;"",CL143&lt;&gt;""))</formula>
    </cfRule>
  </conditionalFormatting>
  <conditionalFormatting sqref="CI144:CK144">
    <cfRule type="expression" dxfId="4118" priority="565">
      <formula>AND(CI144="",OR(AO144&lt;&gt;"",BB144&lt;&gt;"",BG144&lt;&gt;"",BK144&lt;&gt;"",BX144&lt;&gt;"",CC144&lt;&gt;"",CL144&lt;&gt;""))</formula>
    </cfRule>
  </conditionalFormatting>
  <conditionalFormatting sqref="CL144:CR144">
    <cfRule type="expression" dxfId="4117" priority="564">
      <formula>AND(CL144="",OR(AO144&lt;&gt;"",BB144&lt;&gt;"",BG144&lt;&gt;"",BK144&lt;&gt;"",BX144&lt;&gt;"",CC144&lt;&gt;"",CI144&lt;&gt;""))</formula>
    </cfRule>
  </conditionalFormatting>
  <conditionalFormatting sqref="CL143:CR143">
    <cfRule type="expression" dxfId="4116" priority="563">
      <formula>AND(CL143="",OR(AO143&lt;&gt;"",BB143&lt;&gt;"",BG143&lt;&gt;"",BK143&lt;&gt;"",BX143&lt;&gt;"",CC143&lt;&gt;"",CI143&lt;&gt;""))</formula>
    </cfRule>
  </conditionalFormatting>
  <conditionalFormatting sqref="BK145:BW145">
    <cfRule type="expression" dxfId="4115" priority="562">
      <formula>AND(BK145="",OR(AO145&lt;&gt;"",BB145&lt;&gt;"",BG145&lt;&gt;"",BX145&lt;&gt;"",CC145&lt;&gt;"",CI145&lt;&gt;"",CL145&lt;&gt;""))</formula>
    </cfRule>
  </conditionalFormatting>
  <conditionalFormatting sqref="BK146:BW146">
    <cfRule type="expression" dxfId="4114" priority="561">
      <formula>AND(BK146="",OR(AO146&lt;&gt;"",BB146&lt;&gt;"",BG146&lt;&gt;"",BX146&lt;&gt;"",CC146&lt;&gt;"",CI146&lt;&gt;"",CL146&lt;&gt;""))</formula>
    </cfRule>
  </conditionalFormatting>
  <conditionalFormatting sqref="BX145:CB145">
    <cfRule type="expression" dxfId="4113" priority="560">
      <formula>AND(BX145="",OR(AO145&lt;&gt;"",BB145&lt;&gt;"",BG145&lt;&gt;"",BK145&lt;&gt;"",CC145&lt;&gt;"",CI145&lt;&gt;"",CL145&lt;&gt;""))</formula>
    </cfRule>
  </conditionalFormatting>
  <conditionalFormatting sqref="BX146:CB146">
    <cfRule type="expression" dxfId="4112" priority="559">
      <formula>AND(BX146="",OR(AO146&lt;&gt;"",BB146&lt;&gt;"",BG146&lt;&gt;"",BK146&lt;&gt;"",CC146&lt;&gt;"",CI146&lt;&gt;"",CL146&lt;&gt;""))</formula>
    </cfRule>
  </conditionalFormatting>
  <conditionalFormatting sqref="CC146:CF146">
    <cfRule type="expression" dxfId="4111" priority="558">
      <formula>AND(CC146="",OR(AO146&lt;&gt;"",BB146&lt;&gt;"",BG146&lt;&gt;"",BK146&lt;&gt;"",BX146&lt;&gt;"",CI146&lt;&gt;"",CL146&lt;&gt;""))</formula>
    </cfRule>
  </conditionalFormatting>
  <conditionalFormatting sqref="CC145:CF145">
    <cfRule type="expression" dxfId="4110" priority="557">
      <formula>AND(CC145="",OR(AO145&lt;&gt;"",BB145&lt;&gt;"",BG145&lt;&gt;"",BK145&lt;&gt;"",BX145&lt;&gt;"",CI145&lt;&gt;"",CL145&lt;&gt;""))</formula>
    </cfRule>
  </conditionalFormatting>
  <conditionalFormatting sqref="CI145:CK145">
    <cfRule type="expression" dxfId="4109" priority="556">
      <formula>AND(CI145="",OR(AO145&lt;&gt;"",BB145&lt;&gt;"",BG145&lt;&gt;"",BK145&lt;&gt;"",BX145&lt;&gt;"",CC145&lt;&gt;"",CL145&lt;&gt;""))</formula>
    </cfRule>
  </conditionalFormatting>
  <conditionalFormatting sqref="CI146:CK146">
    <cfRule type="expression" dxfId="4108" priority="555">
      <formula>AND(CI146="",OR(AO146&lt;&gt;"",BB146&lt;&gt;"",BG146&lt;&gt;"",BK146&lt;&gt;"",BX146&lt;&gt;"",CC146&lt;&gt;"",CL146&lt;&gt;""))</formula>
    </cfRule>
  </conditionalFormatting>
  <conditionalFormatting sqref="CL146:CR146">
    <cfRule type="expression" dxfId="4107" priority="554">
      <formula>AND(CL146="",OR(AO146&lt;&gt;"",BB146&lt;&gt;"",BG146&lt;&gt;"",BK146&lt;&gt;"",BX146&lt;&gt;"",CC146&lt;&gt;"",CI146&lt;&gt;""))</formula>
    </cfRule>
  </conditionalFormatting>
  <conditionalFormatting sqref="CL145:CR145">
    <cfRule type="expression" dxfId="4106" priority="553">
      <formula>AND(CL145="",OR(AO145&lt;&gt;"",BB145&lt;&gt;"",BG145&lt;&gt;"",BK145&lt;&gt;"",BX145&lt;&gt;"",CC145&lt;&gt;"",CI145&lt;&gt;""))</formula>
    </cfRule>
  </conditionalFormatting>
  <conditionalFormatting sqref="BK147:BW147">
    <cfRule type="expression" dxfId="4105" priority="552">
      <formula>AND(BK147="",OR(AO147&lt;&gt;"",BB147&lt;&gt;"",BG147&lt;&gt;"",BX147&lt;&gt;"",CC147&lt;&gt;"",CI147&lt;&gt;"",CL147&lt;&gt;""))</formula>
    </cfRule>
  </conditionalFormatting>
  <conditionalFormatting sqref="BK148:BW148">
    <cfRule type="expression" dxfId="4104" priority="551">
      <formula>AND(BK148="",OR(AO148&lt;&gt;"",BB148&lt;&gt;"",BG148&lt;&gt;"",BX148&lt;&gt;"",CC148&lt;&gt;"",CI148&lt;&gt;"",CL148&lt;&gt;""))</formula>
    </cfRule>
  </conditionalFormatting>
  <conditionalFormatting sqref="BX147:CB147">
    <cfRule type="expression" dxfId="4103" priority="550">
      <formula>AND(BX147="",OR(AO147&lt;&gt;"",BB147&lt;&gt;"",BG147&lt;&gt;"",BK147&lt;&gt;"",CC147&lt;&gt;"",CI147&lt;&gt;"",CL147&lt;&gt;""))</formula>
    </cfRule>
  </conditionalFormatting>
  <conditionalFormatting sqref="BX148:CB148">
    <cfRule type="expression" dxfId="4102" priority="549">
      <formula>AND(BX148="",OR(AO148&lt;&gt;"",BB148&lt;&gt;"",BG148&lt;&gt;"",BK148&lt;&gt;"",CC148&lt;&gt;"",CI148&lt;&gt;"",CL148&lt;&gt;""))</formula>
    </cfRule>
  </conditionalFormatting>
  <conditionalFormatting sqref="CC148:CF148">
    <cfRule type="expression" dxfId="4101" priority="548">
      <formula>AND(CC148="",OR(AO148&lt;&gt;"",BB148&lt;&gt;"",BG148&lt;&gt;"",BK148&lt;&gt;"",BX148&lt;&gt;"",CI148&lt;&gt;"",CL148&lt;&gt;""))</formula>
    </cfRule>
  </conditionalFormatting>
  <conditionalFormatting sqref="CC147:CF147">
    <cfRule type="expression" dxfId="4100" priority="547">
      <formula>AND(CC147="",OR(AO147&lt;&gt;"",BB147&lt;&gt;"",BG147&lt;&gt;"",BK147&lt;&gt;"",BX147&lt;&gt;"",CI147&lt;&gt;"",CL147&lt;&gt;""))</formula>
    </cfRule>
  </conditionalFormatting>
  <conditionalFormatting sqref="BK149:BW149">
    <cfRule type="expression" dxfId="4099" priority="546">
      <formula>AND(BK149="",OR(AO149&lt;&gt;"",BB149&lt;&gt;"",BG149&lt;&gt;"",BX149&lt;&gt;"",CC149&lt;&gt;"",CI149&lt;&gt;"",CL149&lt;&gt;""))</formula>
    </cfRule>
  </conditionalFormatting>
  <conditionalFormatting sqref="BK150:BW150">
    <cfRule type="expression" dxfId="4098" priority="545">
      <formula>AND(BK150="",OR(AO150&lt;&gt;"",BB150&lt;&gt;"",BG150&lt;&gt;"",BX150&lt;&gt;"",CC150&lt;&gt;"",CI150&lt;&gt;"",CL150&lt;&gt;""))</formula>
    </cfRule>
  </conditionalFormatting>
  <conditionalFormatting sqref="BX149:CB149">
    <cfRule type="expression" dxfId="4097" priority="544">
      <formula>AND(BX149="",OR(AO149&lt;&gt;"",BB149&lt;&gt;"",BG149&lt;&gt;"",BK149&lt;&gt;"",CC149&lt;&gt;"",CI149&lt;&gt;"",CL149&lt;&gt;""))</formula>
    </cfRule>
  </conditionalFormatting>
  <conditionalFormatting sqref="BX150:CB150">
    <cfRule type="expression" dxfId="4096" priority="543">
      <formula>AND(BX150="",OR(AO150&lt;&gt;"",BB150&lt;&gt;"",BG150&lt;&gt;"",BK150&lt;&gt;"",CC150&lt;&gt;"",CI150&lt;&gt;"",CL150&lt;&gt;""))</formula>
    </cfRule>
  </conditionalFormatting>
  <conditionalFormatting sqref="CC150:CF150">
    <cfRule type="expression" dxfId="4095" priority="542">
      <formula>AND(CC150="",OR(AO150&lt;&gt;"",BB150&lt;&gt;"",BG150&lt;&gt;"",BK150&lt;&gt;"",BX150&lt;&gt;"",CI150&lt;&gt;"",CL150&lt;&gt;""))</formula>
    </cfRule>
  </conditionalFormatting>
  <conditionalFormatting sqref="CC149:CF149">
    <cfRule type="expression" dxfId="4094" priority="541">
      <formula>AND(CC149="",OR(AO149&lt;&gt;"",BB149&lt;&gt;"",BG149&lt;&gt;"",BK149&lt;&gt;"",BX149&lt;&gt;"",CI149&lt;&gt;"",CL149&lt;&gt;""))</formula>
    </cfRule>
  </conditionalFormatting>
  <conditionalFormatting sqref="BK151:BW151">
    <cfRule type="expression" dxfId="4093" priority="540">
      <formula>AND(BK151="",OR(AO151&lt;&gt;"",BB151&lt;&gt;"",BG151&lt;&gt;"",BX151&lt;&gt;"",CC151&lt;&gt;"",CI151&lt;&gt;"",CL151&lt;&gt;""))</formula>
    </cfRule>
  </conditionalFormatting>
  <conditionalFormatting sqref="BK152:BW152">
    <cfRule type="expression" dxfId="4092" priority="539">
      <formula>AND(BK152="",OR(AO152&lt;&gt;"",BB152&lt;&gt;"",BG152&lt;&gt;"",BX152&lt;&gt;"",CC152&lt;&gt;"",CI152&lt;&gt;"",CL152&lt;&gt;""))</formula>
    </cfRule>
  </conditionalFormatting>
  <conditionalFormatting sqref="BX151:CB151">
    <cfRule type="expression" dxfId="4091" priority="538">
      <formula>AND(BX151="",OR(AO151&lt;&gt;"",BB151&lt;&gt;"",BG151&lt;&gt;"",BK151&lt;&gt;"",CC151&lt;&gt;"",CI151&lt;&gt;"",CL151&lt;&gt;""))</formula>
    </cfRule>
  </conditionalFormatting>
  <conditionalFormatting sqref="BX152:CB152">
    <cfRule type="expression" dxfId="4090" priority="537">
      <formula>AND(BX152="",OR(AO152&lt;&gt;"",BB152&lt;&gt;"",BG152&lt;&gt;"",BK152&lt;&gt;"",CC152&lt;&gt;"",CI152&lt;&gt;"",CL152&lt;&gt;""))</formula>
    </cfRule>
  </conditionalFormatting>
  <conditionalFormatting sqref="CC152:CF152">
    <cfRule type="expression" dxfId="4089" priority="536">
      <formula>AND(CC152="",OR(AO152&lt;&gt;"",BB152&lt;&gt;"",BG152&lt;&gt;"",BK152&lt;&gt;"",BX152&lt;&gt;"",CI152&lt;&gt;"",CL152&lt;&gt;""))</formula>
    </cfRule>
  </conditionalFormatting>
  <conditionalFormatting sqref="CC151:CF151">
    <cfRule type="expression" dxfId="4088" priority="535">
      <formula>AND(CC151="",OR(AO151&lt;&gt;"",BB151&lt;&gt;"",BG151&lt;&gt;"",BK151&lt;&gt;"",BX151&lt;&gt;"",CI151&lt;&gt;"",CL151&lt;&gt;""))</formula>
    </cfRule>
  </conditionalFormatting>
  <conditionalFormatting sqref="BK153:BW153">
    <cfRule type="expression" dxfId="4087" priority="534">
      <formula>AND(BK153="",OR(AO153&lt;&gt;"",BB153&lt;&gt;"",BG153&lt;&gt;"",BX153&lt;&gt;"",CC153&lt;&gt;"",CI153&lt;&gt;"",CL153&lt;&gt;""))</formula>
    </cfRule>
  </conditionalFormatting>
  <conditionalFormatting sqref="BK154:BW154">
    <cfRule type="expression" dxfId="4086" priority="533">
      <formula>AND(BK154="",OR(AO154&lt;&gt;"",BB154&lt;&gt;"",BG154&lt;&gt;"",BX154&lt;&gt;"",CC154&lt;&gt;"",CI154&lt;&gt;"",CL154&lt;&gt;""))</formula>
    </cfRule>
  </conditionalFormatting>
  <conditionalFormatting sqref="BX153:CB153">
    <cfRule type="expression" dxfId="4085" priority="532">
      <formula>AND(BX153="",OR(AO153&lt;&gt;"",BB153&lt;&gt;"",BG153&lt;&gt;"",BK153&lt;&gt;"",CC153&lt;&gt;"",CI153&lt;&gt;"",CL153&lt;&gt;""))</formula>
    </cfRule>
  </conditionalFormatting>
  <conditionalFormatting sqref="BX154:CB154">
    <cfRule type="expression" dxfId="4084" priority="531">
      <formula>AND(BX154="",OR(AO154&lt;&gt;"",BB154&lt;&gt;"",BG154&lt;&gt;"",BK154&lt;&gt;"",CC154&lt;&gt;"",CI154&lt;&gt;"",CL154&lt;&gt;""))</formula>
    </cfRule>
  </conditionalFormatting>
  <conditionalFormatting sqref="CC154:CF154">
    <cfRule type="expression" dxfId="4083" priority="530">
      <formula>AND(CC154="",OR(AO154&lt;&gt;"",BB154&lt;&gt;"",BG154&lt;&gt;"",BK154&lt;&gt;"",BX154&lt;&gt;"",CI154&lt;&gt;"",CL154&lt;&gt;""))</formula>
    </cfRule>
  </conditionalFormatting>
  <conditionalFormatting sqref="CC153:CF153">
    <cfRule type="expression" dxfId="4082" priority="529">
      <formula>AND(CC153="",OR(AO153&lt;&gt;"",BB153&lt;&gt;"",BG153&lt;&gt;"",BK153&lt;&gt;"",BX153&lt;&gt;"",CI153&lt;&gt;"",CL153&lt;&gt;""))</formula>
    </cfRule>
  </conditionalFormatting>
  <conditionalFormatting sqref="BK155:BW155">
    <cfRule type="expression" dxfId="4081" priority="528">
      <formula>AND(BK155="",OR(AO155&lt;&gt;"",BB155&lt;&gt;"",BG155&lt;&gt;"",BX155&lt;&gt;"",CC155&lt;&gt;"",CI155&lt;&gt;"",CL155&lt;&gt;""))</formula>
    </cfRule>
  </conditionalFormatting>
  <conditionalFormatting sqref="BK156:BW156">
    <cfRule type="expression" dxfId="4080" priority="527">
      <formula>AND(BK156="",OR(AO156&lt;&gt;"",BB156&lt;&gt;"",BG156&lt;&gt;"",BX156&lt;&gt;"",CC156&lt;&gt;"",CI156&lt;&gt;"",CL156&lt;&gt;""))</formula>
    </cfRule>
  </conditionalFormatting>
  <conditionalFormatting sqref="BX155:CB155">
    <cfRule type="expression" dxfId="4079" priority="526">
      <formula>AND(BX155="",OR(AO155&lt;&gt;"",BB155&lt;&gt;"",BG155&lt;&gt;"",BK155&lt;&gt;"",CC155&lt;&gt;"",CI155&lt;&gt;"",CL155&lt;&gt;""))</formula>
    </cfRule>
  </conditionalFormatting>
  <conditionalFormatting sqref="BX156:CB156">
    <cfRule type="expression" dxfId="4078" priority="525">
      <formula>AND(BX156="",OR(AO156&lt;&gt;"",BB156&lt;&gt;"",BG156&lt;&gt;"",BK156&lt;&gt;"",CC156&lt;&gt;"",CI156&lt;&gt;"",CL156&lt;&gt;""))</formula>
    </cfRule>
  </conditionalFormatting>
  <conditionalFormatting sqref="CC156:CF156">
    <cfRule type="expression" dxfId="4077" priority="524">
      <formula>AND(CC156="",OR(AO156&lt;&gt;"",BB156&lt;&gt;"",BG156&lt;&gt;"",BK156&lt;&gt;"",BX156&lt;&gt;"",CI156&lt;&gt;"",CL156&lt;&gt;""))</formula>
    </cfRule>
  </conditionalFormatting>
  <conditionalFormatting sqref="CC155:CF155">
    <cfRule type="expression" dxfId="4076" priority="523">
      <formula>AND(CC155="",OR(AO155&lt;&gt;"",BB155&lt;&gt;"",BG155&lt;&gt;"",BK155&lt;&gt;"",BX155&lt;&gt;"",CI155&lt;&gt;"",CL155&lt;&gt;""))</formula>
    </cfRule>
  </conditionalFormatting>
  <conditionalFormatting sqref="BK157:BW157">
    <cfRule type="expression" dxfId="4075" priority="522">
      <formula>AND(BK157="",OR(AO157&lt;&gt;"",BB157&lt;&gt;"",BG157&lt;&gt;"",BX157&lt;&gt;"",CC157&lt;&gt;"",CI157&lt;&gt;"",CL157&lt;&gt;""))</formula>
    </cfRule>
  </conditionalFormatting>
  <conditionalFormatting sqref="BK158:BW158">
    <cfRule type="expression" dxfId="4074" priority="521">
      <formula>AND(BK158="",OR(AO158&lt;&gt;"",BB158&lt;&gt;"",BG158&lt;&gt;"",BX158&lt;&gt;"",CC158&lt;&gt;"",CI158&lt;&gt;"",CL158&lt;&gt;""))</formula>
    </cfRule>
  </conditionalFormatting>
  <conditionalFormatting sqref="BX157:CB157">
    <cfRule type="expression" dxfId="4073" priority="520">
      <formula>AND(BX157="",OR(AO157&lt;&gt;"",BB157&lt;&gt;"",BG157&lt;&gt;"",BK157&lt;&gt;"",CC157&lt;&gt;"",CI157&lt;&gt;"",CL157&lt;&gt;""))</formula>
    </cfRule>
  </conditionalFormatting>
  <conditionalFormatting sqref="BX158:CB158">
    <cfRule type="expression" dxfId="4072" priority="519">
      <formula>AND(BX158="",OR(AO158&lt;&gt;"",BB158&lt;&gt;"",BG158&lt;&gt;"",BK158&lt;&gt;"",CC158&lt;&gt;"",CI158&lt;&gt;"",CL158&lt;&gt;""))</formula>
    </cfRule>
  </conditionalFormatting>
  <conditionalFormatting sqref="CC158:CF158">
    <cfRule type="expression" dxfId="4071" priority="518">
      <formula>AND(CC158="",OR(AO158&lt;&gt;"",BB158&lt;&gt;"",BG158&lt;&gt;"",BK158&lt;&gt;"",BX158&lt;&gt;"",CI158&lt;&gt;"",CL158&lt;&gt;""))</formula>
    </cfRule>
  </conditionalFormatting>
  <conditionalFormatting sqref="CC157:CF157">
    <cfRule type="expression" dxfId="4070" priority="517">
      <formula>AND(CC157="",OR(AO157&lt;&gt;"",BB157&lt;&gt;"",BG157&lt;&gt;"",BK157&lt;&gt;"",BX157&lt;&gt;"",CI157&lt;&gt;"",CL157&lt;&gt;""))</formula>
    </cfRule>
  </conditionalFormatting>
  <conditionalFormatting sqref="CL148:CR148">
    <cfRule type="expression" dxfId="4069" priority="516">
      <formula>AND(CL148="",OR(AO148&lt;&gt;"",BB148&lt;&gt;"",BG148&lt;&gt;"",BK148&lt;&gt;"",BX148&lt;&gt;"",CC148&lt;&gt;"",CI148&lt;&gt;""))</formula>
    </cfRule>
  </conditionalFormatting>
  <conditionalFormatting sqref="CL147:CR147">
    <cfRule type="expression" dxfId="4068" priority="515">
      <formula>AND(CL147="",OR(AO147&lt;&gt;"",BB147&lt;&gt;"",BG147&lt;&gt;"",BK147&lt;&gt;"",BX147&lt;&gt;"",CC147&lt;&gt;"",CI147&lt;&gt;""))</formula>
    </cfRule>
  </conditionalFormatting>
  <conditionalFormatting sqref="CL150:CR150">
    <cfRule type="expression" dxfId="4067" priority="514">
      <formula>AND(CL150="",OR(AO150&lt;&gt;"",BB150&lt;&gt;"",BG150&lt;&gt;"",BK150&lt;&gt;"",BX150&lt;&gt;"",CC150&lt;&gt;"",CI150&lt;&gt;""))</formula>
    </cfRule>
  </conditionalFormatting>
  <conditionalFormatting sqref="CL149:CR149">
    <cfRule type="expression" dxfId="4066" priority="513">
      <formula>AND(CL149="",OR(AO149&lt;&gt;"",BB149&lt;&gt;"",BG149&lt;&gt;"",BK149&lt;&gt;"",BX149&lt;&gt;"",CC149&lt;&gt;"",CI149&lt;&gt;""))</formula>
    </cfRule>
  </conditionalFormatting>
  <conditionalFormatting sqref="CL152:CR152">
    <cfRule type="expression" dxfId="4065" priority="512">
      <formula>AND(CL152="",OR(AO152&lt;&gt;"",BB152&lt;&gt;"",BG152&lt;&gt;"",BK152&lt;&gt;"",BX152&lt;&gt;"",CC152&lt;&gt;"",CI152&lt;&gt;""))</formula>
    </cfRule>
  </conditionalFormatting>
  <conditionalFormatting sqref="CL151:CR151">
    <cfRule type="expression" dxfId="4064" priority="511">
      <formula>AND(CL151="",OR(AO151&lt;&gt;"",BB151&lt;&gt;"",BG151&lt;&gt;"",BK151&lt;&gt;"",BX151&lt;&gt;"",CC151&lt;&gt;"",CI151&lt;&gt;""))</formula>
    </cfRule>
  </conditionalFormatting>
  <conditionalFormatting sqref="CL154:CR154">
    <cfRule type="expression" dxfId="4063" priority="510">
      <formula>AND(CL154="",OR(AO154&lt;&gt;"",BB154&lt;&gt;"",BG154&lt;&gt;"",BK154&lt;&gt;"",BX154&lt;&gt;"",CC154&lt;&gt;"",CI154&lt;&gt;""))</formula>
    </cfRule>
  </conditionalFormatting>
  <conditionalFormatting sqref="CL153:CR153">
    <cfRule type="expression" dxfId="4062" priority="509">
      <formula>AND(CL153="",OR(AO153&lt;&gt;"",BB153&lt;&gt;"",BG153&lt;&gt;"",BK153&lt;&gt;"",BX153&lt;&gt;"",CC153&lt;&gt;"",CI153&lt;&gt;""))</formula>
    </cfRule>
  </conditionalFormatting>
  <conditionalFormatting sqref="CL156:CR156">
    <cfRule type="expression" dxfId="4061" priority="508">
      <formula>AND(CL156="",OR(AO156&lt;&gt;"",BB156&lt;&gt;"",BG156&lt;&gt;"",BK156&lt;&gt;"",BX156&lt;&gt;"",CC156&lt;&gt;"",CI156&lt;&gt;""))</formula>
    </cfRule>
  </conditionalFormatting>
  <conditionalFormatting sqref="CL155:CR155">
    <cfRule type="expression" dxfId="4060" priority="507">
      <formula>AND(CL155="",OR(AO155&lt;&gt;"",BB155&lt;&gt;"",BG155&lt;&gt;"",BK155&lt;&gt;"",BX155&lt;&gt;"",CC155&lt;&gt;"",CI155&lt;&gt;""))</formula>
    </cfRule>
  </conditionalFormatting>
  <conditionalFormatting sqref="CL158:CR158">
    <cfRule type="expression" dxfId="4059" priority="506">
      <formula>AND(CL158="",OR(AO158&lt;&gt;"",BB158&lt;&gt;"",BG158&lt;&gt;"",BK158&lt;&gt;"",BX158&lt;&gt;"",CC158&lt;&gt;"",CI158&lt;&gt;""))</formula>
    </cfRule>
  </conditionalFormatting>
  <conditionalFormatting sqref="CL157:CR157">
    <cfRule type="expression" dxfId="4058" priority="505">
      <formula>AND(CL157="",OR(AO157&lt;&gt;"",BB157&lt;&gt;"",BG157&lt;&gt;"",BK157&lt;&gt;"",BX157&lt;&gt;"",CC157&lt;&gt;"",CI157&lt;&gt;""))</formula>
    </cfRule>
  </conditionalFormatting>
  <conditionalFormatting sqref="CI149:CK149">
    <cfRule type="expression" dxfId="4057" priority="504">
      <formula>AND(CI149="",OR(AO149&lt;&gt;"",BB149&lt;&gt;"",BG149&lt;&gt;"",BK149&lt;&gt;"",BX149&lt;&gt;"",CC149&lt;&gt;"",CL149&lt;&gt;""))</formula>
    </cfRule>
  </conditionalFormatting>
  <conditionalFormatting sqref="CI150:CK150">
    <cfRule type="expression" dxfId="4056" priority="503">
      <formula>AND(CI150="",OR(AO150&lt;&gt;"",BB150&lt;&gt;"",BG150&lt;&gt;"",BK150&lt;&gt;"",BX150&lt;&gt;"",CC150&lt;&gt;"",CL150&lt;&gt;""))</formula>
    </cfRule>
  </conditionalFormatting>
  <conditionalFormatting sqref="CI151:CK151">
    <cfRule type="expression" dxfId="4055" priority="502">
      <formula>AND(CI151="",OR(AO151&lt;&gt;"",BB151&lt;&gt;"",BG151&lt;&gt;"",BK151&lt;&gt;"",BX151&lt;&gt;"",CC151&lt;&gt;"",CL151&lt;&gt;""))</formula>
    </cfRule>
  </conditionalFormatting>
  <conditionalFormatting sqref="CI152:CK152">
    <cfRule type="expression" dxfId="4054" priority="501">
      <formula>AND(CI152="",OR(AO152&lt;&gt;"",BB152&lt;&gt;"",BG152&lt;&gt;"",BK152&lt;&gt;"",BX152&lt;&gt;"",CC152&lt;&gt;"",CL152&lt;&gt;""))</formula>
    </cfRule>
  </conditionalFormatting>
  <conditionalFormatting sqref="CI153:CK153">
    <cfRule type="expression" dxfId="4053" priority="500">
      <formula>AND(CI153="",OR(AO153&lt;&gt;"",BB153&lt;&gt;"",BG153&lt;&gt;"",BK153&lt;&gt;"",BX153&lt;&gt;"",CC153&lt;&gt;"",CL153&lt;&gt;""))</formula>
    </cfRule>
  </conditionalFormatting>
  <conditionalFormatting sqref="CI154:CK154">
    <cfRule type="expression" dxfId="4052" priority="499">
      <formula>AND(CI154="",OR(AO154&lt;&gt;"",BB154&lt;&gt;"",BG154&lt;&gt;"",BK154&lt;&gt;"",BX154&lt;&gt;"",CC154&lt;&gt;"",CL154&lt;&gt;""))</formula>
    </cfRule>
  </conditionalFormatting>
  <conditionalFormatting sqref="CI155:CK155">
    <cfRule type="expression" dxfId="4051" priority="498">
      <formula>AND(CI155="",OR(AO155&lt;&gt;"",BB155&lt;&gt;"",BG155&lt;&gt;"",BK155&lt;&gt;"",BX155&lt;&gt;"",CC155&lt;&gt;"",CL155&lt;&gt;""))</formula>
    </cfRule>
  </conditionalFormatting>
  <conditionalFormatting sqref="CI156:CK156">
    <cfRule type="expression" dxfId="4050" priority="497">
      <formula>AND(CI156="",OR(AO156&lt;&gt;"",BB156&lt;&gt;"",BG156&lt;&gt;"",BK156&lt;&gt;"",BX156&lt;&gt;"",CC156&lt;&gt;"",CL156&lt;&gt;""))</formula>
    </cfRule>
  </conditionalFormatting>
  <conditionalFormatting sqref="CI157:CK157">
    <cfRule type="expression" dxfId="4049" priority="496">
      <formula>AND(CI157="",OR(AO157&lt;&gt;"",BB157&lt;&gt;"",BG157&lt;&gt;"",BK157&lt;&gt;"",BX157&lt;&gt;"",CC157&lt;&gt;"",CL157&lt;&gt;""))</formula>
    </cfRule>
  </conditionalFormatting>
  <conditionalFormatting sqref="CI158:CK158">
    <cfRule type="expression" dxfId="4048" priority="495">
      <formula>AND(CI158="",OR(AO158&lt;&gt;"",BB158&lt;&gt;"",BG158&lt;&gt;"",BK158&lt;&gt;"",BX158&lt;&gt;"",CC158&lt;&gt;"",CL158&lt;&gt;""))</formula>
    </cfRule>
  </conditionalFormatting>
  <conditionalFormatting sqref="BK288:BW288">
    <cfRule type="expression" dxfId="4047" priority="494">
      <formula>AND(BK288="",OR(AO288&lt;&gt;"",BB288&lt;&gt;"",BG288&lt;&gt;"",BX288&lt;&gt;"",CC288&lt;&gt;"",CI288&lt;&gt;"",CL288&lt;&gt;""))</formula>
    </cfRule>
  </conditionalFormatting>
  <conditionalFormatting sqref="BK289:BW289">
    <cfRule type="expression" dxfId="4046" priority="493">
      <formula>AND(BK289="",OR(AO289&lt;&gt;"",BB289&lt;&gt;"",BG289&lt;&gt;"",BX289&lt;&gt;"",CC289&lt;&gt;"",CI289&lt;&gt;"",CL289&lt;&gt;""))</formula>
    </cfRule>
  </conditionalFormatting>
  <conditionalFormatting sqref="BX288:CB288">
    <cfRule type="expression" dxfId="4045" priority="492">
      <formula>AND(BX288="",OR(AO288&lt;&gt;"",BB288&lt;&gt;"",BG288&lt;&gt;"",BK288&lt;&gt;"",CC288&lt;&gt;"",CI288&lt;&gt;"",CL288&lt;&gt;""))</formula>
    </cfRule>
  </conditionalFormatting>
  <conditionalFormatting sqref="BX289:CB289">
    <cfRule type="expression" dxfId="4044" priority="491">
      <formula>AND(BX289="",OR(AO289&lt;&gt;"",BB289&lt;&gt;"",BG289&lt;&gt;"",BK289&lt;&gt;"",CC289&lt;&gt;"",CI289&lt;&gt;"",CL289&lt;&gt;""))</formula>
    </cfRule>
  </conditionalFormatting>
  <conditionalFormatting sqref="CC289:CF289">
    <cfRule type="expression" dxfId="4043" priority="490">
      <formula>AND(CC289="",OR(AO289&lt;&gt;"",BB289&lt;&gt;"",BG289&lt;&gt;"",BK289&lt;&gt;"",BX289&lt;&gt;"",CI289&lt;&gt;"",CL289&lt;&gt;""))</formula>
    </cfRule>
  </conditionalFormatting>
  <conditionalFormatting sqref="CC288:CF288">
    <cfRule type="expression" dxfId="4042" priority="489">
      <formula>AND(CC288="",OR(AO288&lt;&gt;"",BB288&lt;&gt;"",BG288&lt;&gt;"",BK288&lt;&gt;"",BX288&lt;&gt;"",CI288&lt;&gt;"",CL288&lt;&gt;""))</formula>
    </cfRule>
  </conditionalFormatting>
  <conditionalFormatting sqref="CI288:CK288">
    <cfRule type="expression" dxfId="4041" priority="488">
      <formula>AND(CI288="",OR(AO288&lt;&gt;"",BB288&lt;&gt;"",BG288&lt;&gt;"",BK288&lt;&gt;"",BX288&lt;&gt;"",CC288&lt;&gt;"",CL288&lt;&gt;""))</formula>
    </cfRule>
  </conditionalFormatting>
  <conditionalFormatting sqref="CI289:CK289">
    <cfRule type="expression" dxfId="4040" priority="487">
      <formula>AND(CI289="",OR(AO289&lt;&gt;"",BB289&lt;&gt;"",BG289&lt;&gt;"",BK289&lt;&gt;"",BX289&lt;&gt;"",CC289&lt;&gt;"",CL289&lt;&gt;""))</formula>
    </cfRule>
  </conditionalFormatting>
  <conditionalFormatting sqref="CL289:CR289">
    <cfRule type="expression" dxfId="4039" priority="486">
      <formula>AND(CL289="",OR(AO289&lt;&gt;"",BB289&lt;&gt;"",BG289&lt;&gt;"",BK289&lt;&gt;"",BX289&lt;&gt;"",CC289&lt;&gt;"",CI289&lt;&gt;""))</formula>
    </cfRule>
  </conditionalFormatting>
  <conditionalFormatting sqref="CL288:CR288">
    <cfRule type="expression" dxfId="4038" priority="485">
      <formula>AND(CL288="",OR(AO288&lt;&gt;"",BB288&lt;&gt;"",BG288&lt;&gt;"",BK288&lt;&gt;"",BX288&lt;&gt;"",CC288&lt;&gt;"",CI288&lt;&gt;""))</formula>
    </cfRule>
  </conditionalFormatting>
  <conditionalFormatting sqref="CI316:CK316">
    <cfRule type="expression" dxfId="4037" priority="484">
      <formula>AND(CI316="",OR(AO316&lt;&gt;"",BB316&lt;&gt;"",BG316&lt;&gt;"",BK316&lt;&gt;"",BX316&lt;&gt;"",CC316&lt;&gt;"",CL316&lt;&gt;""))</formula>
    </cfRule>
  </conditionalFormatting>
  <conditionalFormatting sqref="CI317:CK317">
    <cfRule type="expression" dxfId="4036" priority="483">
      <formula>AND(CI317="",OR(AO317&lt;&gt;"",BB317&lt;&gt;"",BG317&lt;&gt;"",BK317&lt;&gt;"",BX317&lt;&gt;"",CC317&lt;&gt;"",CL317&lt;&gt;""))</formula>
    </cfRule>
  </conditionalFormatting>
  <conditionalFormatting sqref="BK290:BW290">
    <cfRule type="expression" dxfId="4035" priority="482">
      <formula>AND(BK290="",OR(AO290&lt;&gt;"",BB290&lt;&gt;"",BG290&lt;&gt;"",BX290&lt;&gt;"",CC290&lt;&gt;"",CI290&lt;&gt;"",CL290&lt;&gt;""))</formula>
    </cfRule>
  </conditionalFormatting>
  <conditionalFormatting sqref="BK291:BW291">
    <cfRule type="expression" dxfId="4034" priority="481">
      <formula>AND(BK291="",OR(AO291&lt;&gt;"",BB291&lt;&gt;"",BG291&lt;&gt;"",BX291&lt;&gt;"",CC291&lt;&gt;"",CI291&lt;&gt;"",CL291&lt;&gt;""))</formula>
    </cfRule>
  </conditionalFormatting>
  <conditionalFormatting sqref="BX290:CB290">
    <cfRule type="expression" dxfId="4033" priority="480">
      <formula>AND(BX290="",OR(AO290&lt;&gt;"",BB290&lt;&gt;"",BG290&lt;&gt;"",BK290&lt;&gt;"",CC290&lt;&gt;"",CI290&lt;&gt;"",CL290&lt;&gt;""))</formula>
    </cfRule>
  </conditionalFormatting>
  <conditionalFormatting sqref="BX291:CB291">
    <cfRule type="expression" dxfId="4032" priority="479">
      <formula>AND(BX291="",OR(AO291&lt;&gt;"",BB291&lt;&gt;"",BG291&lt;&gt;"",BK291&lt;&gt;"",CC291&lt;&gt;"",CI291&lt;&gt;"",CL291&lt;&gt;""))</formula>
    </cfRule>
  </conditionalFormatting>
  <conditionalFormatting sqref="CC291:CF291">
    <cfRule type="expression" dxfId="4031" priority="478">
      <formula>AND(CC291="",OR(AO291&lt;&gt;"",BB291&lt;&gt;"",BG291&lt;&gt;"",BK291&lt;&gt;"",BX291&lt;&gt;"",CI291&lt;&gt;"",CL291&lt;&gt;""))</formula>
    </cfRule>
  </conditionalFormatting>
  <conditionalFormatting sqref="CC290:CF290">
    <cfRule type="expression" dxfId="4030" priority="477">
      <formula>AND(CC290="",OR(AO290&lt;&gt;"",BB290&lt;&gt;"",BG290&lt;&gt;"",BK290&lt;&gt;"",BX290&lt;&gt;"",CI290&lt;&gt;"",CL290&lt;&gt;""))</formula>
    </cfRule>
  </conditionalFormatting>
  <conditionalFormatting sqref="CI290:CK290">
    <cfRule type="expression" dxfId="4029" priority="476">
      <formula>AND(CI290="",OR(AO290&lt;&gt;"",BB290&lt;&gt;"",BG290&lt;&gt;"",BK290&lt;&gt;"",BX290&lt;&gt;"",CC290&lt;&gt;"",CL290&lt;&gt;""))</formula>
    </cfRule>
  </conditionalFormatting>
  <conditionalFormatting sqref="CI291:CK291">
    <cfRule type="expression" dxfId="4028" priority="475">
      <formula>AND(CI291="",OR(AO291&lt;&gt;"",BB291&lt;&gt;"",BG291&lt;&gt;"",BK291&lt;&gt;"",BX291&lt;&gt;"",CC291&lt;&gt;"",CL291&lt;&gt;""))</formula>
    </cfRule>
  </conditionalFormatting>
  <conditionalFormatting sqref="CL291:CR291">
    <cfRule type="expression" dxfId="4027" priority="474">
      <formula>AND(CL291="",OR(AO291&lt;&gt;"",BB291&lt;&gt;"",BG291&lt;&gt;"",BK291&lt;&gt;"",BX291&lt;&gt;"",CC291&lt;&gt;"",CI291&lt;&gt;""))</formula>
    </cfRule>
  </conditionalFormatting>
  <conditionalFormatting sqref="CL290:CR290">
    <cfRule type="expression" dxfId="4026" priority="473">
      <formula>AND(CL290="",OR(AO290&lt;&gt;"",BB290&lt;&gt;"",BG290&lt;&gt;"",BK290&lt;&gt;"",BX290&lt;&gt;"",CC290&lt;&gt;"",CI290&lt;&gt;""))</formula>
    </cfRule>
  </conditionalFormatting>
  <conditionalFormatting sqref="BK292:BW292">
    <cfRule type="expression" dxfId="4025" priority="472">
      <formula>AND(BK292="",OR(AO292&lt;&gt;"",BB292&lt;&gt;"",BG292&lt;&gt;"",BX292&lt;&gt;"",CC292&lt;&gt;"",CI292&lt;&gt;"",CL292&lt;&gt;""))</formula>
    </cfRule>
  </conditionalFormatting>
  <conditionalFormatting sqref="BK293:BW293">
    <cfRule type="expression" dxfId="4024" priority="471">
      <formula>AND(BK293="",OR(AO293&lt;&gt;"",BB293&lt;&gt;"",BG293&lt;&gt;"",BX293&lt;&gt;"",CC293&lt;&gt;"",CI293&lt;&gt;"",CL293&lt;&gt;""))</formula>
    </cfRule>
  </conditionalFormatting>
  <conditionalFormatting sqref="BX292:CB292">
    <cfRule type="expression" dxfId="4023" priority="470">
      <formula>AND(BX292="",OR(AO292&lt;&gt;"",BB292&lt;&gt;"",BG292&lt;&gt;"",BK292&lt;&gt;"",CC292&lt;&gt;"",CI292&lt;&gt;"",CL292&lt;&gt;""))</formula>
    </cfRule>
  </conditionalFormatting>
  <conditionalFormatting sqref="BX293:CB293">
    <cfRule type="expression" dxfId="4022" priority="469">
      <formula>AND(BX293="",OR(AO293&lt;&gt;"",BB293&lt;&gt;"",BG293&lt;&gt;"",BK293&lt;&gt;"",CC293&lt;&gt;"",CI293&lt;&gt;"",CL293&lt;&gt;""))</formula>
    </cfRule>
  </conditionalFormatting>
  <conditionalFormatting sqref="CC293:CF293">
    <cfRule type="expression" dxfId="4021" priority="468">
      <formula>AND(CC293="",OR(AO293&lt;&gt;"",BB293&lt;&gt;"",BG293&lt;&gt;"",BK293&lt;&gt;"",BX293&lt;&gt;"",CI293&lt;&gt;"",CL293&lt;&gt;""))</formula>
    </cfRule>
  </conditionalFormatting>
  <conditionalFormatting sqref="CC292:CF292">
    <cfRule type="expression" dxfId="4020" priority="467">
      <formula>AND(CC292="",OR(AO292&lt;&gt;"",BB292&lt;&gt;"",BG292&lt;&gt;"",BK292&lt;&gt;"",BX292&lt;&gt;"",CI292&lt;&gt;"",CL292&lt;&gt;""))</formula>
    </cfRule>
  </conditionalFormatting>
  <conditionalFormatting sqref="CI292:CK292">
    <cfRule type="expression" dxfId="4019" priority="466">
      <formula>AND(CI292="",OR(AO292&lt;&gt;"",BB292&lt;&gt;"",BG292&lt;&gt;"",BK292&lt;&gt;"",BX292&lt;&gt;"",CC292&lt;&gt;"",CL292&lt;&gt;""))</formula>
    </cfRule>
  </conditionalFormatting>
  <conditionalFormatting sqref="CI293:CK293">
    <cfRule type="expression" dxfId="4018" priority="465">
      <formula>AND(CI293="",OR(AO293&lt;&gt;"",BB293&lt;&gt;"",BG293&lt;&gt;"",BK293&lt;&gt;"",BX293&lt;&gt;"",CC293&lt;&gt;"",CL293&lt;&gt;""))</formula>
    </cfRule>
  </conditionalFormatting>
  <conditionalFormatting sqref="CL293:CR293">
    <cfRule type="expression" dxfId="4017" priority="464">
      <formula>AND(CL293="",OR(AO293&lt;&gt;"",BB293&lt;&gt;"",BG293&lt;&gt;"",BK293&lt;&gt;"",BX293&lt;&gt;"",CC293&lt;&gt;"",CI293&lt;&gt;""))</formula>
    </cfRule>
  </conditionalFormatting>
  <conditionalFormatting sqref="CL292:CR292">
    <cfRule type="expression" dxfId="4016" priority="463">
      <formula>AND(CL292="",OR(AO292&lt;&gt;"",BB292&lt;&gt;"",BG292&lt;&gt;"",BK292&lt;&gt;"",BX292&lt;&gt;"",CC292&lt;&gt;"",CI292&lt;&gt;""))</formula>
    </cfRule>
  </conditionalFormatting>
  <conditionalFormatting sqref="BK294:BW294">
    <cfRule type="expression" dxfId="4015" priority="462">
      <formula>AND(BK294="",OR(AO294&lt;&gt;"",BB294&lt;&gt;"",BG294&lt;&gt;"",BX294&lt;&gt;"",CC294&lt;&gt;"",CI294&lt;&gt;"",CL294&lt;&gt;""))</formula>
    </cfRule>
  </conditionalFormatting>
  <conditionalFormatting sqref="BK295:BW295">
    <cfRule type="expression" dxfId="4014" priority="461">
      <formula>AND(BK295="",OR(AO295&lt;&gt;"",BB295&lt;&gt;"",BG295&lt;&gt;"",BX295&lt;&gt;"",CC295&lt;&gt;"",CI295&lt;&gt;"",CL295&lt;&gt;""))</formula>
    </cfRule>
  </conditionalFormatting>
  <conditionalFormatting sqref="BX294:CB294">
    <cfRule type="expression" dxfId="4013" priority="460">
      <formula>AND(BX294="",OR(AO294&lt;&gt;"",BB294&lt;&gt;"",BG294&lt;&gt;"",BK294&lt;&gt;"",CC294&lt;&gt;"",CI294&lt;&gt;"",CL294&lt;&gt;""))</formula>
    </cfRule>
  </conditionalFormatting>
  <conditionalFormatting sqref="BX295:CB295">
    <cfRule type="expression" dxfId="4012" priority="459">
      <formula>AND(BX295="",OR(AO295&lt;&gt;"",BB295&lt;&gt;"",BG295&lt;&gt;"",BK295&lt;&gt;"",CC295&lt;&gt;"",CI295&lt;&gt;"",CL295&lt;&gt;""))</formula>
    </cfRule>
  </conditionalFormatting>
  <conditionalFormatting sqref="CC295:CF295">
    <cfRule type="expression" dxfId="4011" priority="458">
      <formula>AND(CC295="",OR(AO295&lt;&gt;"",BB295&lt;&gt;"",BG295&lt;&gt;"",BK295&lt;&gt;"",BX295&lt;&gt;"",CI295&lt;&gt;"",CL295&lt;&gt;""))</formula>
    </cfRule>
  </conditionalFormatting>
  <conditionalFormatting sqref="CC294:CF294">
    <cfRule type="expression" dxfId="4010" priority="457">
      <formula>AND(CC294="",OR(AO294&lt;&gt;"",BB294&lt;&gt;"",BG294&lt;&gt;"",BK294&lt;&gt;"",BX294&lt;&gt;"",CI294&lt;&gt;"",CL294&lt;&gt;""))</formula>
    </cfRule>
  </conditionalFormatting>
  <conditionalFormatting sqref="CI294:CK294">
    <cfRule type="expression" dxfId="4009" priority="456">
      <formula>AND(CI294="",OR(AO294&lt;&gt;"",BB294&lt;&gt;"",BG294&lt;&gt;"",BK294&lt;&gt;"",BX294&lt;&gt;"",CC294&lt;&gt;"",CL294&lt;&gt;""))</formula>
    </cfRule>
  </conditionalFormatting>
  <conditionalFormatting sqref="CI295:CK295">
    <cfRule type="expression" dxfId="4008" priority="455">
      <formula>AND(CI295="",OR(AO295&lt;&gt;"",BB295&lt;&gt;"",BG295&lt;&gt;"",BK295&lt;&gt;"",BX295&lt;&gt;"",CC295&lt;&gt;"",CL295&lt;&gt;""))</formula>
    </cfRule>
  </conditionalFormatting>
  <conditionalFormatting sqref="CL295:CR295">
    <cfRule type="expression" dxfId="4007" priority="454">
      <formula>AND(CL295="",OR(AO295&lt;&gt;"",BB295&lt;&gt;"",BG295&lt;&gt;"",BK295&lt;&gt;"",BX295&lt;&gt;"",CC295&lt;&gt;"",CI295&lt;&gt;""))</formula>
    </cfRule>
  </conditionalFormatting>
  <conditionalFormatting sqref="CL294:CR294">
    <cfRule type="expression" dxfId="4006" priority="453">
      <formula>AND(CL294="",OR(AO294&lt;&gt;"",BB294&lt;&gt;"",BG294&lt;&gt;"",BK294&lt;&gt;"",BX294&lt;&gt;"",CC294&lt;&gt;"",CI294&lt;&gt;""))</formula>
    </cfRule>
  </conditionalFormatting>
  <conditionalFormatting sqref="BK296:BW296">
    <cfRule type="expression" dxfId="4005" priority="452">
      <formula>AND(BK296="",OR(AO296&lt;&gt;"",BB296&lt;&gt;"",BG296&lt;&gt;"",BX296&lt;&gt;"",CC296&lt;&gt;"",CI296&lt;&gt;"",CL296&lt;&gt;""))</formula>
    </cfRule>
  </conditionalFormatting>
  <conditionalFormatting sqref="BK297:BW297">
    <cfRule type="expression" dxfId="4004" priority="451">
      <formula>AND(BK297="",OR(AO297&lt;&gt;"",BB297&lt;&gt;"",BG297&lt;&gt;"",BX297&lt;&gt;"",CC297&lt;&gt;"",CI297&lt;&gt;"",CL297&lt;&gt;""))</formula>
    </cfRule>
  </conditionalFormatting>
  <conditionalFormatting sqref="BX296:CB296">
    <cfRule type="expression" dxfId="4003" priority="450">
      <formula>AND(BX296="",OR(AO296&lt;&gt;"",BB296&lt;&gt;"",BG296&lt;&gt;"",BK296&lt;&gt;"",CC296&lt;&gt;"",CI296&lt;&gt;"",CL296&lt;&gt;""))</formula>
    </cfRule>
  </conditionalFormatting>
  <conditionalFormatting sqref="BX297:CB297">
    <cfRule type="expression" dxfId="4002" priority="449">
      <formula>AND(BX297="",OR(AO297&lt;&gt;"",BB297&lt;&gt;"",BG297&lt;&gt;"",BK297&lt;&gt;"",CC297&lt;&gt;"",CI297&lt;&gt;"",CL297&lt;&gt;""))</formula>
    </cfRule>
  </conditionalFormatting>
  <conditionalFormatting sqref="CC297:CF297">
    <cfRule type="expression" dxfId="4001" priority="448">
      <formula>AND(CC297="",OR(AO297&lt;&gt;"",BB297&lt;&gt;"",BG297&lt;&gt;"",BK297&lt;&gt;"",BX297&lt;&gt;"",CI297&lt;&gt;"",CL297&lt;&gt;""))</formula>
    </cfRule>
  </conditionalFormatting>
  <conditionalFormatting sqref="CC296:CF296">
    <cfRule type="expression" dxfId="4000" priority="447">
      <formula>AND(CC296="",OR(AO296&lt;&gt;"",BB296&lt;&gt;"",BG296&lt;&gt;"",BK296&lt;&gt;"",BX296&lt;&gt;"",CI296&lt;&gt;"",CL296&lt;&gt;""))</formula>
    </cfRule>
  </conditionalFormatting>
  <conditionalFormatting sqref="CI296:CK296">
    <cfRule type="expression" dxfId="3999" priority="446">
      <formula>AND(CI296="",OR(AO296&lt;&gt;"",BB296&lt;&gt;"",BG296&lt;&gt;"",BK296&lt;&gt;"",BX296&lt;&gt;"",CC296&lt;&gt;"",CL296&lt;&gt;""))</formula>
    </cfRule>
  </conditionalFormatting>
  <conditionalFormatting sqref="CI297:CK297">
    <cfRule type="expression" dxfId="3998" priority="445">
      <formula>AND(CI297="",OR(AO297&lt;&gt;"",BB297&lt;&gt;"",BG297&lt;&gt;"",BK297&lt;&gt;"",BX297&lt;&gt;"",CC297&lt;&gt;"",CL297&lt;&gt;""))</formula>
    </cfRule>
  </conditionalFormatting>
  <conditionalFormatting sqref="CL297:CR297">
    <cfRule type="expression" dxfId="3997" priority="444">
      <formula>AND(CL297="",OR(AO297&lt;&gt;"",BB297&lt;&gt;"",BG297&lt;&gt;"",BK297&lt;&gt;"",BX297&lt;&gt;"",CC297&lt;&gt;"",CI297&lt;&gt;""))</formula>
    </cfRule>
  </conditionalFormatting>
  <conditionalFormatting sqref="CL296:CR296">
    <cfRule type="expression" dxfId="3996" priority="443">
      <formula>AND(CL296="",OR(AO296&lt;&gt;"",BB296&lt;&gt;"",BG296&lt;&gt;"",BK296&lt;&gt;"",BX296&lt;&gt;"",CC296&lt;&gt;"",CI296&lt;&gt;""))</formula>
    </cfRule>
  </conditionalFormatting>
  <conditionalFormatting sqref="BK298:BW298">
    <cfRule type="expression" dxfId="3995" priority="442">
      <formula>AND(BK298="",OR(AO298&lt;&gt;"",BB298&lt;&gt;"",BG298&lt;&gt;"",BX298&lt;&gt;"",CC298&lt;&gt;"",CI298&lt;&gt;"",CL298&lt;&gt;""))</formula>
    </cfRule>
  </conditionalFormatting>
  <conditionalFormatting sqref="BK299:BW299">
    <cfRule type="expression" dxfId="3994" priority="441">
      <formula>AND(BK299="",OR(AO299&lt;&gt;"",BB299&lt;&gt;"",BG299&lt;&gt;"",BX299&lt;&gt;"",CC299&lt;&gt;"",CI299&lt;&gt;"",CL299&lt;&gt;""))</formula>
    </cfRule>
  </conditionalFormatting>
  <conditionalFormatting sqref="BX298:CB298">
    <cfRule type="expression" dxfId="3993" priority="440">
      <formula>AND(BX298="",OR(AO298&lt;&gt;"",BB298&lt;&gt;"",BG298&lt;&gt;"",BK298&lt;&gt;"",CC298&lt;&gt;"",CI298&lt;&gt;"",CL298&lt;&gt;""))</formula>
    </cfRule>
  </conditionalFormatting>
  <conditionalFormatting sqref="BX299:CB299">
    <cfRule type="expression" dxfId="3992" priority="439">
      <formula>AND(BX299="",OR(AO299&lt;&gt;"",BB299&lt;&gt;"",BG299&lt;&gt;"",BK299&lt;&gt;"",CC299&lt;&gt;"",CI299&lt;&gt;"",CL299&lt;&gt;""))</formula>
    </cfRule>
  </conditionalFormatting>
  <conditionalFormatting sqref="CC299:CF299">
    <cfRule type="expression" dxfId="3991" priority="438">
      <formula>AND(CC299="",OR(AO299&lt;&gt;"",BB299&lt;&gt;"",BG299&lt;&gt;"",BK299&lt;&gt;"",BX299&lt;&gt;"",CI299&lt;&gt;"",CL299&lt;&gt;""))</formula>
    </cfRule>
  </conditionalFormatting>
  <conditionalFormatting sqref="CC298:CF298">
    <cfRule type="expression" dxfId="3990" priority="437">
      <formula>AND(CC298="",OR(AO298&lt;&gt;"",BB298&lt;&gt;"",BG298&lt;&gt;"",BK298&lt;&gt;"",BX298&lt;&gt;"",CI298&lt;&gt;"",CL298&lt;&gt;""))</formula>
    </cfRule>
  </conditionalFormatting>
  <conditionalFormatting sqref="CI298:CK298">
    <cfRule type="expression" dxfId="3989" priority="436">
      <formula>AND(CI298="",OR(AO298&lt;&gt;"",BB298&lt;&gt;"",BG298&lt;&gt;"",BK298&lt;&gt;"",BX298&lt;&gt;"",CC298&lt;&gt;"",CL298&lt;&gt;""))</formula>
    </cfRule>
  </conditionalFormatting>
  <conditionalFormatting sqref="CI299:CK299">
    <cfRule type="expression" dxfId="3988" priority="435">
      <formula>AND(CI299="",OR(AO299&lt;&gt;"",BB299&lt;&gt;"",BG299&lt;&gt;"",BK299&lt;&gt;"",BX299&lt;&gt;"",CC299&lt;&gt;"",CL299&lt;&gt;""))</formula>
    </cfRule>
  </conditionalFormatting>
  <conditionalFormatting sqref="CL299:CR299">
    <cfRule type="expression" dxfId="3987" priority="434">
      <formula>AND(CL299="",OR(AO299&lt;&gt;"",BB299&lt;&gt;"",BG299&lt;&gt;"",BK299&lt;&gt;"",BX299&lt;&gt;"",CC299&lt;&gt;"",CI299&lt;&gt;""))</formula>
    </cfRule>
  </conditionalFormatting>
  <conditionalFormatting sqref="CL298:CR298">
    <cfRule type="expression" dxfId="3986" priority="433">
      <formula>AND(CL298="",OR(AO298&lt;&gt;"",BB298&lt;&gt;"",BG298&lt;&gt;"",BK298&lt;&gt;"",BX298&lt;&gt;"",CC298&lt;&gt;"",CI298&lt;&gt;""))</formula>
    </cfRule>
  </conditionalFormatting>
  <conditionalFormatting sqref="BK300:BW300">
    <cfRule type="expression" dxfId="3985" priority="432">
      <formula>AND(BK300="",OR(AO300&lt;&gt;"",BB300&lt;&gt;"",BG300&lt;&gt;"",BX300&lt;&gt;"",CC300&lt;&gt;"",CI300&lt;&gt;"",CL300&lt;&gt;""))</formula>
    </cfRule>
  </conditionalFormatting>
  <conditionalFormatting sqref="BK301:BW301">
    <cfRule type="expression" dxfId="3984" priority="431">
      <formula>AND(BK301="",OR(AO301&lt;&gt;"",BB301&lt;&gt;"",BG301&lt;&gt;"",BX301&lt;&gt;"",CC301&lt;&gt;"",CI301&lt;&gt;"",CL301&lt;&gt;""))</formula>
    </cfRule>
  </conditionalFormatting>
  <conditionalFormatting sqref="BX300:CB300">
    <cfRule type="expression" dxfId="3983" priority="430">
      <formula>AND(BX300="",OR(AO300&lt;&gt;"",BB300&lt;&gt;"",BG300&lt;&gt;"",BK300&lt;&gt;"",CC300&lt;&gt;"",CI300&lt;&gt;"",CL300&lt;&gt;""))</formula>
    </cfRule>
  </conditionalFormatting>
  <conditionalFormatting sqref="BX301:CB301">
    <cfRule type="expression" dxfId="3982" priority="429">
      <formula>AND(BX301="",OR(AO301&lt;&gt;"",BB301&lt;&gt;"",BG301&lt;&gt;"",BK301&lt;&gt;"",CC301&lt;&gt;"",CI301&lt;&gt;"",CL301&lt;&gt;""))</formula>
    </cfRule>
  </conditionalFormatting>
  <conditionalFormatting sqref="CC301:CF301">
    <cfRule type="expression" dxfId="3981" priority="428">
      <formula>AND(CC301="",OR(AO301&lt;&gt;"",BB301&lt;&gt;"",BG301&lt;&gt;"",BK301&lt;&gt;"",BX301&lt;&gt;"",CI301&lt;&gt;"",CL301&lt;&gt;""))</formula>
    </cfRule>
  </conditionalFormatting>
  <conditionalFormatting sqref="CC300:CF300">
    <cfRule type="expression" dxfId="3980" priority="427">
      <formula>AND(CC300="",OR(AO300&lt;&gt;"",BB300&lt;&gt;"",BG300&lt;&gt;"",BK300&lt;&gt;"",BX300&lt;&gt;"",CI300&lt;&gt;"",CL300&lt;&gt;""))</formula>
    </cfRule>
  </conditionalFormatting>
  <conditionalFormatting sqref="CI300:CK300">
    <cfRule type="expression" dxfId="3979" priority="426">
      <formula>AND(CI300="",OR(AO300&lt;&gt;"",BB300&lt;&gt;"",BG300&lt;&gt;"",BK300&lt;&gt;"",BX300&lt;&gt;"",CC300&lt;&gt;"",CL300&lt;&gt;""))</formula>
    </cfRule>
  </conditionalFormatting>
  <conditionalFormatting sqref="CI301:CK301">
    <cfRule type="expression" dxfId="3978" priority="425">
      <formula>AND(CI301="",OR(AO301&lt;&gt;"",BB301&lt;&gt;"",BG301&lt;&gt;"",BK301&lt;&gt;"",BX301&lt;&gt;"",CC301&lt;&gt;"",CL301&lt;&gt;""))</formula>
    </cfRule>
  </conditionalFormatting>
  <conditionalFormatting sqref="CL301:CR301">
    <cfRule type="expression" dxfId="3977" priority="424">
      <formula>AND(CL301="",OR(AO301&lt;&gt;"",BB301&lt;&gt;"",BG301&lt;&gt;"",BK301&lt;&gt;"",BX301&lt;&gt;"",CC301&lt;&gt;"",CI301&lt;&gt;""))</formula>
    </cfRule>
  </conditionalFormatting>
  <conditionalFormatting sqref="CL300:CR300">
    <cfRule type="expression" dxfId="3976" priority="423">
      <formula>AND(CL300="",OR(AO300&lt;&gt;"",BB300&lt;&gt;"",BG300&lt;&gt;"",BK300&lt;&gt;"",BX300&lt;&gt;"",CC300&lt;&gt;"",CI300&lt;&gt;""))</formula>
    </cfRule>
  </conditionalFormatting>
  <conditionalFormatting sqref="BK302:BW302">
    <cfRule type="expression" dxfId="3975" priority="422">
      <formula>AND(BK302="",OR(AO302&lt;&gt;"",BB302&lt;&gt;"",BG302&lt;&gt;"",BX302&lt;&gt;"",CC302&lt;&gt;"",CI302&lt;&gt;"",CL302&lt;&gt;""))</formula>
    </cfRule>
  </conditionalFormatting>
  <conditionalFormatting sqref="BK303:BW303">
    <cfRule type="expression" dxfId="3974" priority="421">
      <formula>AND(BK303="",OR(AO303&lt;&gt;"",BB303&lt;&gt;"",BG303&lt;&gt;"",BX303&lt;&gt;"",CC303&lt;&gt;"",CI303&lt;&gt;"",CL303&lt;&gt;""))</formula>
    </cfRule>
  </conditionalFormatting>
  <conditionalFormatting sqref="BX302:CB302">
    <cfRule type="expression" dxfId="3973" priority="420">
      <formula>AND(BX302="",OR(AO302&lt;&gt;"",BB302&lt;&gt;"",BG302&lt;&gt;"",BK302&lt;&gt;"",CC302&lt;&gt;"",CI302&lt;&gt;"",CL302&lt;&gt;""))</formula>
    </cfRule>
  </conditionalFormatting>
  <conditionalFormatting sqref="BX303:CB303">
    <cfRule type="expression" dxfId="3972" priority="419">
      <formula>AND(BX303="",OR(AO303&lt;&gt;"",BB303&lt;&gt;"",BG303&lt;&gt;"",BK303&lt;&gt;"",CC303&lt;&gt;"",CI303&lt;&gt;"",CL303&lt;&gt;""))</formula>
    </cfRule>
  </conditionalFormatting>
  <conditionalFormatting sqref="CC303:CF303">
    <cfRule type="expression" dxfId="3971" priority="418">
      <formula>AND(CC303="",OR(AO303&lt;&gt;"",BB303&lt;&gt;"",BG303&lt;&gt;"",BK303&lt;&gt;"",BX303&lt;&gt;"",CI303&lt;&gt;"",CL303&lt;&gt;""))</formula>
    </cfRule>
  </conditionalFormatting>
  <conditionalFormatting sqref="CC302:CF302">
    <cfRule type="expression" dxfId="3970" priority="417">
      <formula>AND(CC302="",OR(AO302&lt;&gt;"",BB302&lt;&gt;"",BG302&lt;&gt;"",BK302&lt;&gt;"",BX302&lt;&gt;"",CI302&lt;&gt;"",CL302&lt;&gt;""))</formula>
    </cfRule>
  </conditionalFormatting>
  <conditionalFormatting sqref="CI302:CK302">
    <cfRule type="expression" dxfId="3969" priority="416">
      <formula>AND(CI302="",OR(AO302&lt;&gt;"",BB302&lt;&gt;"",BG302&lt;&gt;"",BK302&lt;&gt;"",BX302&lt;&gt;"",CC302&lt;&gt;"",CL302&lt;&gt;""))</formula>
    </cfRule>
  </conditionalFormatting>
  <conditionalFormatting sqref="CI303:CK303">
    <cfRule type="expression" dxfId="3968" priority="415">
      <formula>AND(CI303="",OR(AO303&lt;&gt;"",BB303&lt;&gt;"",BG303&lt;&gt;"",BK303&lt;&gt;"",BX303&lt;&gt;"",CC303&lt;&gt;"",CL303&lt;&gt;""))</formula>
    </cfRule>
  </conditionalFormatting>
  <conditionalFormatting sqref="CL303:CR303">
    <cfRule type="expression" dxfId="3967" priority="414">
      <formula>AND(CL303="",OR(AO303&lt;&gt;"",BB303&lt;&gt;"",BG303&lt;&gt;"",BK303&lt;&gt;"",BX303&lt;&gt;"",CC303&lt;&gt;"",CI303&lt;&gt;""))</formula>
    </cfRule>
  </conditionalFormatting>
  <conditionalFormatting sqref="CL302:CR302">
    <cfRule type="expression" dxfId="3966" priority="413">
      <formula>AND(CL302="",OR(AO302&lt;&gt;"",BB302&lt;&gt;"",BG302&lt;&gt;"",BK302&lt;&gt;"",BX302&lt;&gt;"",CC302&lt;&gt;"",CI302&lt;&gt;""))</formula>
    </cfRule>
  </conditionalFormatting>
  <conditionalFormatting sqref="BK304:BW304">
    <cfRule type="expression" dxfId="3965" priority="412">
      <formula>AND(BK304="",OR(AO304&lt;&gt;"",BB304&lt;&gt;"",BG304&lt;&gt;"",BX304&lt;&gt;"",CC304&lt;&gt;"",CI304&lt;&gt;"",CL304&lt;&gt;""))</formula>
    </cfRule>
  </conditionalFormatting>
  <conditionalFormatting sqref="BK305:BW305">
    <cfRule type="expression" dxfId="3964" priority="411">
      <formula>AND(BK305="",OR(AO305&lt;&gt;"",BB305&lt;&gt;"",BG305&lt;&gt;"",BX305&lt;&gt;"",CC305&lt;&gt;"",CI305&lt;&gt;"",CL305&lt;&gt;""))</formula>
    </cfRule>
  </conditionalFormatting>
  <conditionalFormatting sqref="BX304:CB304">
    <cfRule type="expression" dxfId="3963" priority="410">
      <formula>AND(BX304="",OR(AO304&lt;&gt;"",BB304&lt;&gt;"",BG304&lt;&gt;"",BK304&lt;&gt;"",CC304&lt;&gt;"",CI304&lt;&gt;"",CL304&lt;&gt;""))</formula>
    </cfRule>
  </conditionalFormatting>
  <conditionalFormatting sqref="BX305:CB305">
    <cfRule type="expression" dxfId="3962" priority="409">
      <formula>AND(BX305="",OR(AO305&lt;&gt;"",BB305&lt;&gt;"",BG305&lt;&gt;"",BK305&lt;&gt;"",CC305&lt;&gt;"",CI305&lt;&gt;"",CL305&lt;&gt;""))</formula>
    </cfRule>
  </conditionalFormatting>
  <conditionalFormatting sqref="CC305:CF305">
    <cfRule type="expression" dxfId="3961" priority="408">
      <formula>AND(CC305="",OR(AO305&lt;&gt;"",BB305&lt;&gt;"",BG305&lt;&gt;"",BK305&lt;&gt;"",BX305&lt;&gt;"",CI305&lt;&gt;"",CL305&lt;&gt;""))</formula>
    </cfRule>
  </conditionalFormatting>
  <conditionalFormatting sqref="CC304:CF304">
    <cfRule type="expression" dxfId="3960" priority="407">
      <formula>AND(CC304="",OR(AO304&lt;&gt;"",BB304&lt;&gt;"",BG304&lt;&gt;"",BK304&lt;&gt;"",BX304&lt;&gt;"",CI304&lt;&gt;"",CL304&lt;&gt;""))</formula>
    </cfRule>
  </conditionalFormatting>
  <conditionalFormatting sqref="CI304:CK304">
    <cfRule type="expression" dxfId="3959" priority="406">
      <formula>AND(CI304="",OR(AO304&lt;&gt;"",BB304&lt;&gt;"",BG304&lt;&gt;"",BK304&lt;&gt;"",BX304&lt;&gt;"",CC304&lt;&gt;"",CL304&lt;&gt;""))</formula>
    </cfRule>
  </conditionalFormatting>
  <conditionalFormatting sqref="CI305:CK305">
    <cfRule type="expression" dxfId="3958" priority="405">
      <formula>AND(CI305="",OR(AO305&lt;&gt;"",BB305&lt;&gt;"",BG305&lt;&gt;"",BK305&lt;&gt;"",BX305&lt;&gt;"",CC305&lt;&gt;"",CL305&lt;&gt;""))</formula>
    </cfRule>
  </conditionalFormatting>
  <conditionalFormatting sqref="CL305:CR305">
    <cfRule type="expression" dxfId="3957" priority="404">
      <formula>AND(CL305="",OR(AO305&lt;&gt;"",BB305&lt;&gt;"",BG305&lt;&gt;"",BK305&lt;&gt;"",BX305&lt;&gt;"",CC305&lt;&gt;"",CI305&lt;&gt;""))</formula>
    </cfRule>
  </conditionalFormatting>
  <conditionalFormatting sqref="CL304:CR304">
    <cfRule type="expression" dxfId="3956" priority="403">
      <formula>AND(CL304="",OR(AO304&lt;&gt;"",BB304&lt;&gt;"",BG304&lt;&gt;"",BK304&lt;&gt;"",BX304&lt;&gt;"",CC304&lt;&gt;"",CI304&lt;&gt;""))</formula>
    </cfRule>
  </conditionalFormatting>
  <conditionalFormatting sqref="BK306:BW306">
    <cfRule type="expression" dxfId="3955" priority="402">
      <formula>AND(BK306="",OR(AO306&lt;&gt;"",BB306&lt;&gt;"",BG306&lt;&gt;"",BX306&lt;&gt;"",CC306&lt;&gt;"",CI306&lt;&gt;"",CL306&lt;&gt;""))</formula>
    </cfRule>
  </conditionalFormatting>
  <conditionalFormatting sqref="BK307:BW307">
    <cfRule type="expression" dxfId="3954" priority="401">
      <formula>AND(BK307="",OR(AO307&lt;&gt;"",BB307&lt;&gt;"",BG307&lt;&gt;"",BX307&lt;&gt;"",CC307&lt;&gt;"",CI307&lt;&gt;"",CL307&lt;&gt;""))</formula>
    </cfRule>
  </conditionalFormatting>
  <conditionalFormatting sqref="BX306:CB306">
    <cfRule type="expression" dxfId="3953" priority="400">
      <formula>AND(BX306="",OR(AO306&lt;&gt;"",BB306&lt;&gt;"",BG306&lt;&gt;"",BK306&lt;&gt;"",CC306&lt;&gt;"",CI306&lt;&gt;"",CL306&lt;&gt;""))</formula>
    </cfRule>
  </conditionalFormatting>
  <conditionalFormatting sqref="BX307:CB307">
    <cfRule type="expression" dxfId="3952" priority="399">
      <formula>AND(BX307="",OR(AO307&lt;&gt;"",BB307&lt;&gt;"",BG307&lt;&gt;"",BK307&lt;&gt;"",CC307&lt;&gt;"",CI307&lt;&gt;"",CL307&lt;&gt;""))</formula>
    </cfRule>
  </conditionalFormatting>
  <conditionalFormatting sqref="CC307:CF307">
    <cfRule type="expression" dxfId="3951" priority="398">
      <formula>AND(CC307="",OR(AO307&lt;&gt;"",BB307&lt;&gt;"",BG307&lt;&gt;"",BK307&lt;&gt;"",BX307&lt;&gt;"",CI307&lt;&gt;"",CL307&lt;&gt;""))</formula>
    </cfRule>
  </conditionalFormatting>
  <conditionalFormatting sqref="CC306:CF306">
    <cfRule type="expression" dxfId="3950" priority="397">
      <formula>AND(CC306="",OR(AO306&lt;&gt;"",BB306&lt;&gt;"",BG306&lt;&gt;"",BK306&lt;&gt;"",BX306&lt;&gt;"",CI306&lt;&gt;"",CL306&lt;&gt;""))</formula>
    </cfRule>
  </conditionalFormatting>
  <conditionalFormatting sqref="CI306:CK306">
    <cfRule type="expression" dxfId="3949" priority="396">
      <formula>AND(CI306="",OR(AO306&lt;&gt;"",BB306&lt;&gt;"",BG306&lt;&gt;"",BK306&lt;&gt;"",BX306&lt;&gt;"",CC306&lt;&gt;"",CL306&lt;&gt;""))</formula>
    </cfRule>
  </conditionalFormatting>
  <conditionalFormatting sqref="CI307:CK307">
    <cfRule type="expression" dxfId="3948" priority="395">
      <formula>AND(CI307="",OR(AO307&lt;&gt;"",BB307&lt;&gt;"",BG307&lt;&gt;"",BK307&lt;&gt;"",BX307&lt;&gt;"",CC307&lt;&gt;"",CL307&lt;&gt;""))</formula>
    </cfRule>
  </conditionalFormatting>
  <conditionalFormatting sqref="CL307:CR307">
    <cfRule type="expression" dxfId="3947" priority="394">
      <formula>AND(CL307="",OR(AO307&lt;&gt;"",BB307&lt;&gt;"",BG307&lt;&gt;"",BK307&lt;&gt;"",BX307&lt;&gt;"",CC307&lt;&gt;"",CI307&lt;&gt;""))</formula>
    </cfRule>
  </conditionalFormatting>
  <conditionalFormatting sqref="CL306:CR306">
    <cfRule type="expression" dxfId="3946" priority="393">
      <formula>AND(CL306="",OR(AO306&lt;&gt;"",BB306&lt;&gt;"",BG306&lt;&gt;"",BK306&lt;&gt;"",BX306&lt;&gt;"",CC306&lt;&gt;"",CI306&lt;&gt;""))</formula>
    </cfRule>
  </conditionalFormatting>
  <conditionalFormatting sqref="BK308:BW308">
    <cfRule type="expression" dxfId="3945" priority="392">
      <formula>AND(BK308="",OR(AO308&lt;&gt;"",BB308&lt;&gt;"",BG308&lt;&gt;"",BX308&lt;&gt;"",CC308&lt;&gt;"",CI308&lt;&gt;"",CL308&lt;&gt;""))</formula>
    </cfRule>
  </conditionalFormatting>
  <conditionalFormatting sqref="BK309:BW309">
    <cfRule type="expression" dxfId="3944" priority="391">
      <formula>AND(BK309="",OR(AO309&lt;&gt;"",BB309&lt;&gt;"",BG309&lt;&gt;"",BX309&lt;&gt;"",CC309&lt;&gt;"",CI309&lt;&gt;"",CL309&lt;&gt;""))</formula>
    </cfRule>
  </conditionalFormatting>
  <conditionalFormatting sqref="BX308:CB308">
    <cfRule type="expression" dxfId="3943" priority="390">
      <formula>AND(BX308="",OR(AO308&lt;&gt;"",BB308&lt;&gt;"",BG308&lt;&gt;"",BK308&lt;&gt;"",CC308&lt;&gt;"",CI308&lt;&gt;"",CL308&lt;&gt;""))</formula>
    </cfRule>
  </conditionalFormatting>
  <conditionalFormatting sqref="BX309:CB309">
    <cfRule type="expression" dxfId="3942" priority="389">
      <formula>AND(BX309="",OR(AO309&lt;&gt;"",BB309&lt;&gt;"",BG309&lt;&gt;"",BK309&lt;&gt;"",CC309&lt;&gt;"",CI309&lt;&gt;"",CL309&lt;&gt;""))</formula>
    </cfRule>
  </conditionalFormatting>
  <conditionalFormatting sqref="CC309:CF309">
    <cfRule type="expression" dxfId="3941" priority="388">
      <formula>AND(CC309="",OR(AO309&lt;&gt;"",BB309&lt;&gt;"",BG309&lt;&gt;"",BK309&lt;&gt;"",BX309&lt;&gt;"",CI309&lt;&gt;"",CL309&lt;&gt;""))</formula>
    </cfRule>
  </conditionalFormatting>
  <conditionalFormatting sqref="CC308:CF308">
    <cfRule type="expression" dxfId="3940" priority="387">
      <formula>AND(CC308="",OR(AO308&lt;&gt;"",BB308&lt;&gt;"",BG308&lt;&gt;"",BK308&lt;&gt;"",BX308&lt;&gt;"",CI308&lt;&gt;"",CL308&lt;&gt;""))</formula>
    </cfRule>
  </conditionalFormatting>
  <conditionalFormatting sqref="CI308:CK308">
    <cfRule type="expression" dxfId="3939" priority="386">
      <formula>AND(CI308="",OR(AO308&lt;&gt;"",BB308&lt;&gt;"",BG308&lt;&gt;"",BK308&lt;&gt;"",BX308&lt;&gt;"",CC308&lt;&gt;"",CL308&lt;&gt;""))</formula>
    </cfRule>
  </conditionalFormatting>
  <conditionalFormatting sqref="CI309:CK309">
    <cfRule type="expression" dxfId="3938" priority="385">
      <formula>AND(CI309="",OR(AO309&lt;&gt;"",BB309&lt;&gt;"",BG309&lt;&gt;"",BK309&lt;&gt;"",BX309&lt;&gt;"",CC309&lt;&gt;"",CL309&lt;&gt;""))</formula>
    </cfRule>
  </conditionalFormatting>
  <conditionalFormatting sqref="CL309:CR309">
    <cfRule type="expression" dxfId="3937" priority="384">
      <formula>AND(CL309="",OR(AO309&lt;&gt;"",BB309&lt;&gt;"",BG309&lt;&gt;"",BK309&lt;&gt;"",BX309&lt;&gt;"",CC309&lt;&gt;"",CI309&lt;&gt;""))</formula>
    </cfRule>
  </conditionalFormatting>
  <conditionalFormatting sqref="CL308:CR308">
    <cfRule type="expression" dxfId="3936" priority="383">
      <formula>AND(CL308="",OR(AO308&lt;&gt;"",BB308&lt;&gt;"",BG308&lt;&gt;"",BK308&lt;&gt;"",BX308&lt;&gt;"",CC308&lt;&gt;"",CI308&lt;&gt;""))</formula>
    </cfRule>
  </conditionalFormatting>
  <conditionalFormatting sqref="BK310:BW310">
    <cfRule type="expression" dxfId="3935" priority="382">
      <formula>AND(BK310="",OR(AO310&lt;&gt;"",BB310&lt;&gt;"",BG310&lt;&gt;"",BX310&lt;&gt;"",CC310&lt;&gt;"",CI310&lt;&gt;"",CL310&lt;&gt;""))</formula>
    </cfRule>
  </conditionalFormatting>
  <conditionalFormatting sqref="BK311:BW311">
    <cfRule type="expression" dxfId="3934" priority="381">
      <formula>AND(BK311="",OR(AO311&lt;&gt;"",BB311&lt;&gt;"",BG311&lt;&gt;"",BX311&lt;&gt;"",CC311&lt;&gt;"",CI311&lt;&gt;"",CL311&lt;&gt;""))</formula>
    </cfRule>
  </conditionalFormatting>
  <conditionalFormatting sqref="BX310:CB310">
    <cfRule type="expression" dxfId="3933" priority="380">
      <formula>AND(BX310="",OR(AO310&lt;&gt;"",BB310&lt;&gt;"",BG310&lt;&gt;"",BK310&lt;&gt;"",CC310&lt;&gt;"",CI310&lt;&gt;"",CL310&lt;&gt;""))</formula>
    </cfRule>
  </conditionalFormatting>
  <conditionalFormatting sqref="BX311:CB311">
    <cfRule type="expression" dxfId="3932" priority="379">
      <formula>AND(BX311="",OR(AO311&lt;&gt;"",BB311&lt;&gt;"",BG311&lt;&gt;"",BK311&lt;&gt;"",CC311&lt;&gt;"",CI311&lt;&gt;"",CL311&lt;&gt;""))</formula>
    </cfRule>
  </conditionalFormatting>
  <conditionalFormatting sqref="CC311:CF311">
    <cfRule type="expression" dxfId="3931" priority="378">
      <formula>AND(CC311="",OR(AO311&lt;&gt;"",BB311&lt;&gt;"",BG311&lt;&gt;"",BK311&lt;&gt;"",BX311&lt;&gt;"",CI311&lt;&gt;"",CL311&lt;&gt;""))</formula>
    </cfRule>
  </conditionalFormatting>
  <conditionalFormatting sqref="CC310:CF310">
    <cfRule type="expression" dxfId="3930" priority="377">
      <formula>AND(CC310="",OR(AO310&lt;&gt;"",BB310&lt;&gt;"",BG310&lt;&gt;"",BK310&lt;&gt;"",BX310&lt;&gt;"",CI310&lt;&gt;"",CL310&lt;&gt;""))</formula>
    </cfRule>
  </conditionalFormatting>
  <conditionalFormatting sqref="CI310:CK310">
    <cfRule type="expression" dxfId="3929" priority="376">
      <formula>AND(CI310="",OR(AO310&lt;&gt;"",BB310&lt;&gt;"",BG310&lt;&gt;"",BK310&lt;&gt;"",BX310&lt;&gt;"",CC310&lt;&gt;"",CL310&lt;&gt;""))</formula>
    </cfRule>
  </conditionalFormatting>
  <conditionalFormatting sqref="CI311:CK311">
    <cfRule type="expression" dxfId="3928" priority="375">
      <formula>AND(CI311="",OR(AO311&lt;&gt;"",BB311&lt;&gt;"",BG311&lt;&gt;"",BK311&lt;&gt;"",BX311&lt;&gt;"",CC311&lt;&gt;"",CL311&lt;&gt;""))</formula>
    </cfRule>
  </conditionalFormatting>
  <conditionalFormatting sqref="CL311:CR311">
    <cfRule type="expression" dxfId="3927" priority="374">
      <formula>AND(CL311="",OR(AO311&lt;&gt;"",BB311&lt;&gt;"",BG311&lt;&gt;"",BK311&lt;&gt;"",BX311&lt;&gt;"",CC311&lt;&gt;"",CI311&lt;&gt;""))</formula>
    </cfRule>
  </conditionalFormatting>
  <conditionalFormatting sqref="CL310:CR310">
    <cfRule type="expression" dxfId="3926" priority="373">
      <formula>AND(CL310="",OR(AO310&lt;&gt;"",BB310&lt;&gt;"",BG310&lt;&gt;"",BK310&lt;&gt;"",BX310&lt;&gt;"",CC310&lt;&gt;"",CI310&lt;&gt;""))</formula>
    </cfRule>
  </conditionalFormatting>
  <conditionalFormatting sqref="BK312:BW312">
    <cfRule type="expression" dxfId="3925" priority="372">
      <formula>AND(BK312="",OR(AO312&lt;&gt;"",BB312&lt;&gt;"",BG312&lt;&gt;"",BX312&lt;&gt;"",CC312&lt;&gt;"",CI312&lt;&gt;"",CL312&lt;&gt;""))</formula>
    </cfRule>
  </conditionalFormatting>
  <conditionalFormatting sqref="BK313:BW313">
    <cfRule type="expression" dxfId="3924" priority="371">
      <formula>AND(BK313="",OR(AO313&lt;&gt;"",BB313&lt;&gt;"",BG313&lt;&gt;"",BX313&lt;&gt;"",CC313&lt;&gt;"",CI313&lt;&gt;"",CL313&lt;&gt;""))</formula>
    </cfRule>
  </conditionalFormatting>
  <conditionalFormatting sqref="BX312:CB312">
    <cfRule type="expression" dxfId="3923" priority="370">
      <formula>AND(BX312="",OR(AO312&lt;&gt;"",BB312&lt;&gt;"",BG312&lt;&gt;"",BK312&lt;&gt;"",CC312&lt;&gt;"",CI312&lt;&gt;"",CL312&lt;&gt;""))</formula>
    </cfRule>
  </conditionalFormatting>
  <conditionalFormatting sqref="BX313:CB313">
    <cfRule type="expression" dxfId="3922" priority="369">
      <formula>AND(BX313="",OR(AO313&lt;&gt;"",BB313&lt;&gt;"",BG313&lt;&gt;"",BK313&lt;&gt;"",CC313&lt;&gt;"",CI313&lt;&gt;"",CL313&lt;&gt;""))</formula>
    </cfRule>
  </conditionalFormatting>
  <conditionalFormatting sqref="CC313:CF313">
    <cfRule type="expression" dxfId="3921" priority="368">
      <formula>AND(CC313="",OR(AO313&lt;&gt;"",BB313&lt;&gt;"",BG313&lt;&gt;"",BK313&lt;&gt;"",BX313&lt;&gt;"",CI313&lt;&gt;"",CL313&lt;&gt;""))</formula>
    </cfRule>
  </conditionalFormatting>
  <conditionalFormatting sqref="CC312:CF312">
    <cfRule type="expression" dxfId="3920" priority="367">
      <formula>AND(CC312="",OR(AO312&lt;&gt;"",BB312&lt;&gt;"",BG312&lt;&gt;"",BK312&lt;&gt;"",BX312&lt;&gt;"",CI312&lt;&gt;"",CL312&lt;&gt;""))</formula>
    </cfRule>
  </conditionalFormatting>
  <conditionalFormatting sqref="CI312:CK312">
    <cfRule type="expression" dxfId="3919" priority="366">
      <formula>AND(CI312="",OR(AO312&lt;&gt;"",BB312&lt;&gt;"",BG312&lt;&gt;"",BK312&lt;&gt;"",BX312&lt;&gt;"",CC312&lt;&gt;"",CL312&lt;&gt;""))</formula>
    </cfRule>
  </conditionalFormatting>
  <conditionalFormatting sqref="CI313:CK313">
    <cfRule type="expression" dxfId="3918" priority="365">
      <formula>AND(CI313="",OR(AO313&lt;&gt;"",BB313&lt;&gt;"",BG313&lt;&gt;"",BK313&lt;&gt;"",BX313&lt;&gt;"",CC313&lt;&gt;"",CL313&lt;&gt;""))</formula>
    </cfRule>
  </conditionalFormatting>
  <conditionalFormatting sqref="CL313:CR313">
    <cfRule type="expression" dxfId="3917" priority="364">
      <formula>AND(CL313="",OR(AO313&lt;&gt;"",BB313&lt;&gt;"",BG313&lt;&gt;"",BK313&lt;&gt;"",BX313&lt;&gt;"",CC313&lt;&gt;"",CI313&lt;&gt;""))</formula>
    </cfRule>
  </conditionalFormatting>
  <conditionalFormatting sqref="CL312:CR312">
    <cfRule type="expression" dxfId="3916" priority="363">
      <formula>AND(CL312="",OR(AO312&lt;&gt;"",BB312&lt;&gt;"",BG312&lt;&gt;"",BK312&lt;&gt;"",BX312&lt;&gt;"",CC312&lt;&gt;"",CI312&lt;&gt;""))</formula>
    </cfRule>
  </conditionalFormatting>
  <conditionalFormatting sqref="BK314:BW314">
    <cfRule type="expression" dxfId="3915" priority="362">
      <formula>AND(BK314="",OR(AO314&lt;&gt;"",BB314&lt;&gt;"",BG314&lt;&gt;"",BX314&lt;&gt;"",CC314&lt;&gt;"",CI314&lt;&gt;"",CL314&lt;&gt;""))</formula>
    </cfRule>
  </conditionalFormatting>
  <conditionalFormatting sqref="BK315:BW315">
    <cfRule type="expression" dxfId="3914" priority="361">
      <formula>AND(BK315="",OR(AO315&lt;&gt;"",BB315&lt;&gt;"",BG315&lt;&gt;"",BX315&lt;&gt;"",CC315&lt;&gt;"",CI315&lt;&gt;"",CL315&lt;&gt;""))</formula>
    </cfRule>
  </conditionalFormatting>
  <conditionalFormatting sqref="BX314:CB314">
    <cfRule type="expression" dxfId="3913" priority="360">
      <formula>AND(BX314="",OR(AO314&lt;&gt;"",BB314&lt;&gt;"",BG314&lt;&gt;"",BK314&lt;&gt;"",CC314&lt;&gt;"",CI314&lt;&gt;"",CL314&lt;&gt;""))</formula>
    </cfRule>
  </conditionalFormatting>
  <conditionalFormatting sqref="BX315:CB315">
    <cfRule type="expression" dxfId="3912" priority="359">
      <formula>AND(BX315="",OR(AO315&lt;&gt;"",BB315&lt;&gt;"",BG315&lt;&gt;"",BK315&lt;&gt;"",CC315&lt;&gt;"",CI315&lt;&gt;"",CL315&lt;&gt;""))</formula>
    </cfRule>
  </conditionalFormatting>
  <conditionalFormatting sqref="CC315:CF315">
    <cfRule type="expression" dxfId="3911" priority="358">
      <formula>AND(CC315="",OR(AO315&lt;&gt;"",BB315&lt;&gt;"",BG315&lt;&gt;"",BK315&lt;&gt;"",BX315&lt;&gt;"",CI315&lt;&gt;"",CL315&lt;&gt;""))</formula>
    </cfRule>
  </conditionalFormatting>
  <conditionalFormatting sqref="CC314:CF314">
    <cfRule type="expression" dxfId="3910" priority="357">
      <formula>AND(CC314="",OR(AO314&lt;&gt;"",BB314&lt;&gt;"",BG314&lt;&gt;"",BK314&lt;&gt;"",BX314&lt;&gt;"",CI314&lt;&gt;"",CL314&lt;&gt;""))</formula>
    </cfRule>
  </conditionalFormatting>
  <conditionalFormatting sqref="CI314:CK314">
    <cfRule type="expression" dxfId="3909" priority="356">
      <formula>AND(CI314="",OR(AO314&lt;&gt;"",BB314&lt;&gt;"",BG314&lt;&gt;"",BK314&lt;&gt;"",BX314&lt;&gt;"",CC314&lt;&gt;"",CL314&lt;&gt;""))</formula>
    </cfRule>
  </conditionalFormatting>
  <conditionalFormatting sqref="CI315:CK315">
    <cfRule type="expression" dxfId="3908" priority="355">
      <formula>AND(CI315="",OR(AO315&lt;&gt;"",BB315&lt;&gt;"",BG315&lt;&gt;"",BK315&lt;&gt;"",BX315&lt;&gt;"",CC315&lt;&gt;"",CL315&lt;&gt;""))</formula>
    </cfRule>
  </conditionalFormatting>
  <conditionalFormatting sqref="CL315:CR315">
    <cfRule type="expression" dxfId="3907" priority="354">
      <formula>AND(CL315="",OR(AO315&lt;&gt;"",BB315&lt;&gt;"",BG315&lt;&gt;"",BK315&lt;&gt;"",BX315&lt;&gt;"",CC315&lt;&gt;"",CI315&lt;&gt;""))</formula>
    </cfRule>
  </conditionalFormatting>
  <conditionalFormatting sqref="CL314:CR314">
    <cfRule type="expression" dxfId="3906" priority="353">
      <formula>AND(CL314="",OR(AO314&lt;&gt;"",BB314&lt;&gt;"",BG314&lt;&gt;"",BK314&lt;&gt;"",BX314&lt;&gt;"",CC314&lt;&gt;"",CI314&lt;&gt;""))</formula>
    </cfRule>
  </conditionalFormatting>
  <conditionalFormatting sqref="BK316:BW316">
    <cfRule type="expression" dxfId="3905" priority="352">
      <formula>AND(BK316="",OR(AO316&lt;&gt;"",BB316&lt;&gt;"",BG316&lt;&gt;"",BX316&lt;&gt;"",CC316&lt;&gt;"",CI316&lt;&gt;"",CL316&lt;&gt;""))</formula>
    </cfRule>
  </conditionalFormatting>
  <conditionalFormatting sqref="BK317:BW317">
    <cfRule type="expression" dxfId="3904" priority="351">
      <formula>AND(BK317="",OR(AO317&lt;&gt;"",BB317&lt;&gt;"",BG317&lt;&gt;"",BX317&lt;&gt;"",CC317&lt;&gt;"",CI317&lt;&gt;"",CL317&lt;&gt;""))</formula>
    </cfRule>
  </conditionalFormatting>
  <conditionalFormatting sqref="BX316:CB316">
    <cfRule type="expression" dxfId="3903" priority="350">
      <formula>AND(BX316="",OR(AO316&lt;&gt;"",BB316&lt;&gt;"",BG316&lt;&gt;"",BK316&lt;&gt;"",CC316&lt;&gt;"",CI316&lt;&gt;"",CL316&lt;&gt;""))</formula>
    </cfRule>
  </conditionalFormatting>
  <conditionalFormatting sqref="BX317:CB317">
    <cfRule type="expression" dxfId="3902" priority="349">
      <formula>AND(BX317="",OR(AO317&lt;&gt;"",BB317&lt;&gt;"",BG317&lt;&gt;"",BK317&lt;&gt;"",CC317&lt;&gt;"",CI317&lt;&gt;"",CL317&lt;&gt;""))</formula>
    </cfRule>
  </conditionalFormatting>
  <conditionalFormatting sqref="CC317:CF317">
    <cfRule type="expression" dxfId="3901" priority="348">
      <formula>AND(CC317="",OR(AO317&lt;&gt;"",BB317&lt;&gt;"",BG317&lt;&gt;"",BK317&lt;&gt;"",BX317&lt;&gt;"",CI317&lt;&gt;"",CL317&lt;&gt;""))</formula>
    </cfRule>
  </conditionalFormatting>
  <conditionalFormatting sqref="CC316:CF316">
    <cfRule type="expression" dxfId="3900" priority="347">
      <formula>AND(CC316="",OR(AO316&lt;&gt;"",BB316&lt;&gt;"",BG316&lt;&gt;"",BK316&lt;&gt;"",BX316&lt;&gt;"",CI316&lt;&gt;"",CL316&lt;&gt;""))</formula>
    </cfRule>
  </conditionalFormatting>
  <conditionalFormatting sqref="BK318:BW318">
    <cfRule type="expression" dxfId="3899" priority="346">
      <formula>AND(BK318="",OR(AO318&lt;&gt;"",BB318&lt;&gt;"",BG318&lt;&gt;"",BX318&lt;&gt;"",CC318&lt;&gt;"",CI318&lt;&gt;"",CL318&lt;&gt;""))</formula>
    </cfRule>
  </conditionalFormatting>
  <conditionalFormatting sqref="BK319:BW319">
    <cfRule type="expression" dxfId="3898" priority="345">
      <formula>AND(BK319="",OR(AO319&lt;&gt;"",BB319&lt;&gt;"",BG319&lt;&gt;"",BX319&lt;&gt;"",CC319&lt;&gt;"",CI319&lt;&gt;"",CL319&lt;&gt;""))</formula>
    </cfRule>
  </conditionalFormatting>
  <conditionalFormatting sqref="BX318:CB318">
    <cfRule type="expression" dxfId="3897" priority="344">
      <formula>AND(BX318="",OR(AO318&lt;&gt;"",BB318&lt;&gt;"",BG318&lt;&gt;"",BK318&lt;&gt;"",CC318&lt;&gt;"",CI318&lt;&gt;"",CL318&lt;&gt;""))</formula>
    </cfRule>
  </conditionalFormatting>
  <conditionalFormatting sqref="BX319:CB319">
    <cfRule type="expression" dxfId="3896" priority="343">
      <formula>AND(BX319="",OR(AO319&lt;&gt;"",BB319&lt;&gt;"",BG319&lt;&gt;"",BK319&lt;&gt;"",CC319&lt;&gt;"",CI319&lt;&gt;"",CL319&lt;&gt;""))</formula>
    </cfRule>
  </conditionalFormatting>
  <conditionalFormatting sqref="CC319:CF319">
    <cfRule type="expression" dxfId="3895" priority="342">
      <formula>AND(CC319="",OR(AO319&lt;&gt;"",BB319&lt;&gt;"",BG319&lt;&gt;"",BK319&lt;&gt;"",BX319&lt;&gt;"",CI319&lt;&gt;"",CL319&lt;&gt;""))</formula>
    </cfRule>
  </conditionalFormatting>
  <conditionalFormatting sqref="CC318:CF318">
    <cfRule type="expression" dxfId="3894" priority="341">
      <formula>AND(CC318="",OR(AO318&lt;&gt;"",BB318&lt;&gt;"",BG318&lt;&gt;"",BK318&lt;&gt;"",BX318&lt;&gt;"",CI318&lt;&gt;"",CL318&lt;&gt;""))</formula>
    </cfRule>
  </conditionalFormatting>
  <conditionalFormatting sqref="BK320:BW320">
    <cfRule type="expression" dxfId="3893" priority="340">
      <formula>AND(BK320="",OR(AO320&lt;&gt;"",BB320&lt;&gt;"",BG320&lt;&gt;"",BX320&lt;&gt;"",CC320&lt;&gt;"",CI320&lt;&gt;"",CL320&lt;&gt;""))</formula>
    </cfRule>
  </conditionalFormatting>
  <conditionalFormatting sqref="BK321:BW321">
    <cfRule type="expression" dxfId="3892" priority="339">
      <formula>AND(BK321="",OR(AO321&lt;&gt;"",BB321&lt;&gt;"",BG321&lt;&gt;"",BX321&lt;&gt;"",CC321&lt;&gt;"",CI321&lt;&gt;"",CL321&lt;&gt;""))</formula>
    </cfRule>
  </conditionalFormatting>
  <conditionalFormatting sqref="BX320:CB320">
    <cfRule type="expression" dxfId="3891" priority="338">
      <formula>AND(BX320="",OR(AO320&lt;&gt;"",BB320&lt;&gt;"",BG320&lt;&gt;"",BK320&lt;&gt;"",CC320&lt;&gt;"",CI320&lt;&gt;"",CL320&lt;&gt;""))</formula>
    </cfRule>
  </conditionalFormatting>
  <conditionalFormatting sqref="BX321:CB321">
    <cfRule type="expression" dxfId="3890" priority="337">
      <formula>AND(BX321="",OR(AO321&lt;&gt;"",BB321&lt;&gt;"",BG321&lt;&gt;"",BK321&lt;&gt;"",CC321&lt;&gt;"",CI321&lt;&gt;"",CL321&lt;&gt;""))</formula>
    </cfRule>
  </conditionalFormatting>
  <conditionalFormatting sqref="CC321:CF321">
    <cfRule type="expression" dxfId="3889" priority="336">
      <formula>AND(CC321="",OR(AO321&lt;&gt;"",BB321&lt;&gt;"",BG321&lt;&gt;"",BK321&lt;&gt;"",BX321&lt;&gt;"",CI321&lt;&gt;"",CL321&lt;&gt;""))</formula>
    </cfRule>
  </conditionalFormatting>
  <conditionalFormatting sqref="CC320:CF320">
    <cfRule type="expression" dxfId="3888" priority="335">
      <formula>AND(CC320="",OR(AO320&lt;&gt;"",BB320&lt;&gt;"",BG320&lt;&gt;"",BK320&lt;&gt;"",BX320&lt;&gt;"",CI320&lt;&gt;"",CL320&lt;&gt;""))</formula>
    </cfRule>
  </conditionalFormatting>
  <conditionalFormatting sqref="BK322:BW322">
    <cfRule type="expression" dxfId="3887" priority="334">
      <formula>AND(BK322="",OR(AO322&lt;&gt;"",BB322&lt;&gt;"",BG322&lt;&gt;"",BX322&lt;&gt;"",CC322&lt;&gt;"",CI322&lt;&gt;"",CL322&lt;&gt;""))</formula>
    </cfRule>
  </conditionalFormatting>
  <conditionalFormatting sqref="BK323:BW323">
    <cfRule type="expression" dxfId="3886" priority="333">
      <formula>AND(BK323="",OR(AO323&lt;&gt;"",BB323&lt;&gt;"",BG323&lt;&gt;"",BX323&lt;&gt;"",CC323&lt;&gt;"",CI323&lt;&gt;"",CL323&lt;&gt;""))</formula>
    </cfRule>
  </conditionalFormatting>
  <conditionalFormatting sqref="BX322:CB322">
    <cfRule type="expression" dxfId="3885" priority="332">
      <formula>AND(BX322="",OR(AO322&lt;&gt;"",BB322&lt;&gt;"",BG322&lt;&gt;"",BK322&lt;&gt;"",CC322&lt;&gt;"",CI322&lt;&gt;"",CL322&lt;&gt;""))</formula>
    </cfRule>
  </conditionalFormatting>
  <conditionalFormatting sqref="BX323:CB323">
    <cfRule type="expression" dxfId="3884" priority="331">
      <formula>AND(BX323="",OR(AO323&lt;&gt;"",BB323&lt;&gt;"",BG323&lt;&gt;"",BK323&lt;&gt;"",CC323&lt;&gt;"",CI323&lt;&gt;"",CL323&lt;&gt;""))</formula>
    </cfRule>
  </conditionalFormatting>
  <conditionalFormatting sqref="CC323:CF323">
    <cfRule type="expression" dxfId="3883" priority="330">
      <formula>AND(CC323="",OR(AO323&lt;&gt;"",BB323&lt;&gt;"",BG323&lt;&gt;"",BK323&lt;&gt;"",BX323&lt;&gt;"",CI323&lt;&gt;"",CL323&lt;&gt;""))</formula>
    </cfRule>
  </conditionalFormatting>
  <conditionalFormatting sqref="CC322:CF322">
    <cfRule type="expression" dxfId="3882" priority="329">
      <formula>AND(CC322="",OR(AO322&lt;&gt;"",BB322&lt;&gt;"",BG322&lt;&gt;"",BK322&lt;&gt;"",BX322&lt;&gt;"",CI322&lt;&gt;"",CL322&lt;&gt;""))</formula>
    </cfRule>
  </conditionalFormatting>
  <conditionalFormatting sqref="BK324:BW324">
    <cfRule type="expression" dxfId="3881" priority="328">
      <formula>AND(BK324="",OR(AO324&lt;&gt;"",BB324&lt;&gt;"",BG324&lt;&gt;"",BX324&lt;&gt;"",CC324&lt;&gt;"",CI324&lt;&gt;"",CL324&lt;&gt;""))</formula>
    </cfRule>
  </conditionalFormatting>
  <conditionalFormatting sqref="BK325:BW325">
    <cfRule type="expression" dxfId="3880" priority="327">
      <formula>AND(BK325="",OR(AO325&lt;&gt;"",BB325&lt;&gt;"",BG325&lt;&gt;"",BX325&lt;&gt;"",CC325&lt;&gt;"",CI325&lt;&gt;"",CL325&lt;&gt;""))</formula>
    </cfRule>
  </conditionalFormatting>
  <conditionalFormatting sqref="BX324:CB324">
    <cfRule type="expression" dxfId="3879" priority="326">
      <formula>AND(BX324="",OR(AO324&lt;&gt;"",BB324&lt;&gt;"",BG324&lt;&gt;"",BK324&lt;&gt;"",CC324&lt;&gt;"",CI324&lt;&gt;"",CL324&lt;&gt;""))</formula>
    </cfRule>
  </conditionalFormatting>
  <conditionalFormatting sqref="BX325:CB325">
    <cfRule type="expression" dxfId="3878" priority="325">
      <formula>AND(BX325="",OR(AO325&lt;&gt;"",BB325&lt;&gt;"",BG325&lt;&gt;"",BK325&lt;&gt;"",CC325&lt;&gt;"",CI325&lt;&gt;"",CL325&lt;&gt;""))</formula>
    </cfRule>
  </conditionalFormatting>
  <conditionalFormatting sqref="CC325:CF325">
    <cfRule type="expression" dxfId="3877" priority="324">
      <formula>AND(CC325="",OR(AO325&lt;&gt;"",BB325&lt;&gt;"",BG325&lt;&gt;"",BK325&lt;&gt;"",BX325&lt;&gt;"",CI325&lt;&gt;"",CL325&lt;&gt;""))</formula>
    </cfRule>
  </conditionalFormatting>
  <conditionalFormatting sqref="CC324:CF324">
    <cfRule type="expression" dxfId="3876" priority="323">
      <formula>AND(CC324="",OR(AO324&lt;&gt;"",BB324&lt;&gt;"",BG324&lt;&gt;"",BK324&lt;&gt;"",BX324&lt;&gt;"",CI324&lt;&gt;"",CL324&lt;&gt;""))</formula>
    </cfRule>
  </conditionalFormatting>
  <conditionalFormatting sqref="BK326:BW326">
    <cfRule type="expression" dxfId="3875" priority="322">
      <formula>AND(BK326="",OR(AO326&lt;&gt;"",BB326&lt;&gt;"",BG326&lt;&gt;"",BX326&lt;&gt;"",CC326&lt;&gt;"",CI326&lt;&gt;"",CL326&lt;&gt;""))</formula>
    </cfRule>
  </conditionalFormatting>
  <conditionalFormatting sqref="BK327:BW327">
    <cfRule type="expression" dxfId="3874" priority="321">
      <formula>AND(BK327="",OR(AO327&lt;&gt;"",BB327&lt;&gt;"",BG327&lt;&gt;"",BX327&lt;&gt;"",CC327&lt;&gt;"",CI327&lt;&gt;"",CL327&lt;&gt;""))</formula>
    </cfRule>
  </conditionalFormatting>
  <conditionalFormatting sqref="BX326:CB326">
    <cfRule type="expression" dxfId="3873" priority="320">
      <formula>AND(BX326="",OR(AO326&lt;&gt;"",BB326&lt;&gt;"",BG326&lt;&gt;"",BK326&lt;&gt;"",CC326&lt;&gt;"",CI326&lt;&gt;"",CL326&lt;&gt;""))</formula>
    </cfRule>
  </conditionalFormatting>
  <conditionalFormatting sqref="BX327:CB327">
    <cfRule type="expression" dxfId="3872" priority="319">
      <formula>AND(BX327="",OR(AO327&lt;&gt;"",BB327&lt;&gt;"",BG327&lt;&gt;"",BK327&lt;&gt;"",CC327&lt;&gt;"",CI327&lt;&gt;"",CL327&lt;&gt;""))</formula>
    </cfRule>
  </conditionalFormatting>
  <conditionalFormatting sqref="CC327:CF327">
    <cfRule type="expression" dxfId="3871" priority="318">
      <formula>AND(CC327="",OR(AO327&lt;&gt;"",BB327&lt;&gt;"",BG327&lt;&gt;"",BK327&lt;&gt;"",BX327&lt;&gt;"",CI327&lt;&gt;"",CL327&lt;&gt;""))</formula>
    </cfRule>
  </conditionalFormatting>
  <conditionalFormatting sqref="CC326:CF326">
    <cfRule type="expression" dxfId="3870" priority="317">
      <formula>AND(CC326="",OR(AO326&lt;&gt;"",BB326&lt;&gt;"",BG326&lt;&gt;"",BK326&lt;&gt;"",BX326&lt;&gt;"",CI326&lt;&gt;"",CL326&lt;&gt;""))</formula>
    </cfRule>
  </conditionalFormatting>
  <conditionalFormatting sqref="CL317:CR317">
    <cfRule type="expression" dxfId="3869" priority="316">
      <formula>AND(CL317="",OR(AO317&lt;&gt;"",BB317&lt;&gt;"",BG317&lt;&gt;"",BK317&lt;&gt;"",BX317&lt;&gt;"",CC317&lt;&gt;"",CI317&lt;&gt;""))</formula>
    </cfRule>
  </conditionalFormatting>
  <conditionalFormatting sqref="CL316:CR316">
    <cfRule type="expression" dxfId="3868" priority="315">
      <formula>AND(CL316="",OR(AO316&lt;&gt;"",BB316&lt;&gt;"",BG316&lt;&gt;"",BK316&lt;&gt;"",BX316&lt;&gt;"",CC316&lt;&gt;"",CI316&lt;&gt;""))</formula>
    </cfRule>
  </conditionalFormatting>
  <conditionalFormatting sqref="CL319:CR319">
    <cfRule type="expression" dxfId="3867" priority="314">
      <formula>AND(CL319="",OR(AO319&lt;&gt;"",BB319&lt;&gt;"",BG319&lt;&gt;"",BK319&lt;&gt;"",BX319&lt;&gt;"",CC319&lt;&gt;"",CI319&lt;&gt;""))</formula>
    </cfRule>
  </conditionalFormatting>
  <conditionalFormatting sqref="CL318:CR318">
    <cfRule type="expression" dxfId="3866" priority="313">
      <formula>AND(CL318="",OR(AO318&lt;&gt;"",BB318&lt;&gt;"",BG318&lt;&gt;"",BK318&lt;&gt;"",BX318&lt;&gt;"",CC318&lt;&gt;"",CI318&lt;&gt;""))</formula>
    </cfRule>
  </conditionalFormatting>
  <conditionalFormatting sqref="CL321:CR321">
    <cfRule type="expression" dxfId="3865" priority="312">
      <formula>AND(CL321="",OR(AO321&lt;&gt;"",BB321&lt;&gt;"",BG321&lt;&gt;"",BK321&lt;&gt;"",BX321&lt;&gt;"",CC321&lt;&gt;"",CI321&lt;&gt;""))</formula>
    </cfRule>
  </conditionalFormatting>
  <conditionalFormatting sqref="CL320:CR320">
    <cfRule type="expression" dxfId="3864" priority="311">
      <formula>AND(CL320="",OR(AO320&lt;&gt;"",BB320&lt;&gt;"",BG320&lt;&gt;"",BK320&lt;&gt;"",BX320&lt;&gt;"",CC320&lt;&gt;"",CI320&lt;&gt;""))</formula>
    </cfRule>
  </conditionalFormatting>
  <conditionalFormatting sqref="CL323:CR323">
    <cfRule type="expression" dxfId="3863" priority="310">
      <formula>AND(CL323="",OR(AO323&lt;&gt;"",BB323&lt;&gt;"",BG323&lt;&gt;"",BK323&lt;&gt;"",BX323&lt;&gt;"",CC323&lt;&gt;"",CI323&lt;&gt;""))</formula>
    </cfRule>
  </conditionalFormatting>
  <conditionalFormatting sqref="CL322:CR322">
    <cfRule type="expression" dxfId="3862" priority="309">
      <formula>AND(CL322="",OR(AO322&lt;&gt;"",BB322&lt;&gt;"",BG322&lt;&gt;"",BK322&lt;&gt;"",BX322&lt;&gt;"",CC322&lt;&gt;"",CI322&lt;&gt;""))</formula>
    </cfRule>
  </conditionalFormatting>
  <conditionalFormatting sqref="CL325:CR325">
    <cfRule type="expression" dxfId="3861" priority="308">
      <formula>AND(CL325="",OR(AO325&lt;&gt;"",BB325&lt;&gt;"",BG325&lt;&gt;"",BK325&lt;&gt;"",BX325&lt;&gt;"",CC325&lt;&gt;"",CI325&lt;&gt;""))</formula>
    </cfRule>
  </conditionalFormatting>
  <conditionalFormatting sqref="CL324:CR324">
    <cfRule type="expression" dxfId="3860" priority="307">
      <formula>AND(CL324="",OR(AO324&lt;&gt;"",BB324&lt;&gt;"",BG324&lt;&gt;"",BK324&lt;&gt;"",BX324&lt;&gt;"",CC324&lt;&gt;"",CI324&lt;&gt;""))</formula>
    </cfRule>
  </conditionalFormatting>
  <conditionalFormatting sqref="CL327:CR327">
    <cfRule type="expression" dxfId="3859" priority="306">
      <formula>AND(CL327="",OR(AO327&lt;&gt;"",BB327&lt;&gt;"",BG327&lt;&gt;"",BK327&lt;&gt;"",BX327&lt;&gt;"",CC327&lt;&gt;"",CI327&lt;&gt;""))</formula>
    </cfRule>
  </conditionalFormatting>
  <conditionalFormatting sqref="CL326:CR326">
    <cfRule type="expression" dxfId="3858" priority="305">
      <formula>AND(CL326="",OR(AO326&lt;&gt;"",BB326&lt;&gt;"",BG326&lt;&gt;"",BK326&lt;&gt;"",BX326&lt;&gt;"",CC326&lt;&gt;"",CI326&lt;&gt;""))</formula>
    </cfRule>
  </conditionalFormatting>
  <conditionalFormatting sqref="CI318:CK318">
    <cfRule type="expression" dxfId="3857" priority="304">
      <formula>AND(CI318="",OR(AO318&lt;&gt;"",BB318&lt;&gt;"",BG318&lt;&gt;"",BK318&lt;&gt;"",BX318&lt;&gt;"",CC318&lt;&gt;"",CL318&lt;&gt;""))</formula>
    </cfRule>
  </conditionalFormatting>
  <conditionalFormatting sqref="CI319:CK319">
    <cfRule type="expression" dxfId="3856" priority="303">
      <formula>AND(CI319="",OR(AO319&lt;&gt;"",BB319&lt;&gt;"",BG319&lt;&gt;"",BK319&lt;&gt;"",BX319&lt;&gt;"",CC319&lt;&gt;"",CL319&lt;&gt;""))</formula>
    </cfRule>
  </conditionalFormatting>
  <conditionalFormatting sqref="CI320:CK320">
    <cfRule type="expression" dxfId="3855" priority="302">
      <formula>AND(CI320="",OR(AO320&lt;&gt;"",BB320&lt;&gt;"",BG320&lt;&gt;"",BK320&lt;&gt;"",BX320&lt;&gt;"",CC320&lt;&gt;"",CL320&lt;&gt;""))</formula>
    </cfRule>
  </conditionalFormatting>
  <conditionalFormatting sqref="CI321:CK321">
    <cfRule type="expression" dxfId="3854" priority="301">
      <formula>AND(CI321="",OR(AO321&lt;&gt;"",BB321&lt;&gt;"",BG321&lt;&gt;"",BK321&lt;&gt;"",BX321&lt;&gt;"",CC321&lt;&gt;"",CL321&lt;&gt;""))</formula>
    </cfRule>
  </conditionalFormatting>
  <conditionalFormatting sqref="CI322:CK322">
    <cfRule type="expression" dxfId="3853" priority="300">
      <formula>AND(CI322="",OR(AO322&lt;&gt;"",BB322&lt;&gt;"",BG322&lt;&gt;"",BK322&lt;&gt;"",BX322&lt;&gt;"",CC322&lt;&gt;"",CL322&lt;&gt;""))</formula>
    </cfRule>
  </conditionalFormatting>
  <conditionalFormatting sqref="CI323:CK323">
    <cfRule type="expression" dxfId="3852" priority="299">
      <formula>AND(CI323="",OR(AO323&lt;&gt;"",BB323&lt;&gt;"",BG323&lt;&gt;"",BK323&lt;&gt;"",BX323&lt;&gt;"",CC323&lt;&gt;"",CL323&lt;&gt;""))</formula>
    </cfRule>
  </conditionalFormatting>
  <conditionalFormatting sqref="CI324:CK324">
    <cfRule type="expression" dxfId="3851" priority="298">
      <formula>AND(CI324="",OR(AO324&lt;&gt;"",BB324&lt;&gt;"",BG324&lt;&gt;"",BK324&lt;&gt;"",BX324&lt;&gt;"",CC324&lt;&gt;"",CL324&lt;&gt;""))</formula>
    </cfRule>
  </conditionalFormatting>
  <conditionalFormatting sqref="CI325:CK325">
    <cfRule type="expression" dxfId="3850" priority="297">
      <formula>AND(CI325="",OR(AO325&lt;&gt;"",BB325&lt;&gt;"",BG325&lt;&gt;"",BK325&lt;&gt;"",BX325&lt;&gt;"",CC325&lt;&gt;"",CL325&lt;&gt;""))</formula>
    </cfRule>
  </conditionalFormatting>
  <conditionalFormatting sqref="CI326:CK326">
    <cfRule type="expression" dxfId="3849" priority="296">
      <formula>AND(CI326="",OR(AO326&lt;&gt;"",BB326&lt;&gt;"",BG326&lt;&gt;"",BK326&lt;&gt;"",BX326&lt;&gt;"",CC326&lt;&gt;"",CL326&lt;&gt;""))</formula>
    </cfRule>
  </conditionalFormatting>
  <conditionalFormatting sqref="CI327:CK327">
    <cfRule type="expression" dxfId="3848" priority="295">
      <formula>AND(CI327="",OR(AO327&lt;&gt;"",BB327&lt;&gt;"",BG327&lt;&gt;"",BK327&lt;&gt;"",BX327&lt;&gt;"",CC327&lt;&gt;"",CL327&lt;&gt;""))</formula>
    </cfRule>
  </conditionalFormatting>
  <conditionalFormatting sqref="BC43:BX43">
    <cfRule type="expression" dxfId="3847" priority="294">
      <formula>AND(BC43="",OR(I43="2.再ｺ(H)",I43="3.再ｺ(M)",I43="4.再ｺ(L)",I43="5.再ｺ(他)",I43="7.無筋(ﾘ)",I43="8.再無(骨)",I43="9.再無(他)"))</formula>
    </cfRule>
  </conditionalFormatting>
  <conditionalFormatting sqref="BC44:BX44">
    <cfRule type="expression" dxfId="3846" priority="293">
      <formula>AND(BC44="",OR(I44="2.再ｺ(H)",I44="3.再ｺ(M)",I44="4.再ｺ(L)",I44="5.再ｺ(他)",I44="7.無筋(ﾘ)",I44="8.再無(骨)",I44="9.再無(他)"))</formula>
    </cfRule>
  </conditionalFormatting>
  <conditionalFormatting sqref="BC46:BX46">
    <cfRule type="expression" dxfId="3845" priority="292">
      <formula>AND(BC46="",OR(I46="2.有筋(ﾘ)",I46="3.再有(骨)",I46="4.再有(他)"))</formula>
    </cfRule>
  </conditionalFormatting>
  <conditionalFormatting sqref="BC47:BX47">
    <cfRule type="expression" dxfId="3844" priority="291">
      <formula>AND(BC47="",OR(I47="2.有筋(ﾘ)",I47="3.再有(骨)",I47="4.再有(他)"))</formula>
    </cfRule>
  </conditionalFormatting>
  <conditionalFormatting sqref="BC49:BX49">
    <cfRule type="expression" dxfId="3843" priority="290">
      <formula>AND(BC49="",OR(AK49&lt;&gt;"",AR49&lt;&gt;"",BY49&lt;&gt;"",CG49&lt;&gt;"",DH49&lt;&gt;""))</formula>
    </cfRule>
  </conditionalFormatting>
  <conditionalFormatting sqref="BC50:BX50">
    <cfRule type="expression" dxfId="3842" priority="289">
      <formula>AND(BC50="",OR(AK50&lt;&gt;"",AR50&lt;&gt;"",BY50&lt;&gt;"",CG50&lt;&gt;"",DH50&lt;&gt;""))</formula>
    </cfRule>
  </conditionalFormatting>
  <conditionalFormatting sqref="BC52:BX52">
    <cfRule type="expression" dxfId="3841" priority="288">
      <formula>AND(BC52="",OR(AK52&lt;&gt;"",AR52&lt;&gt;"",BY52&lt;&gt;"",CG52&lt;&gt;"",DH52&lt;&gt;""))</formula>
    </cfRule>
  </conditionalFormatting>
  <conditionalFormatting sqref="BC53:BX53">
    <cfRule type="expression" dxfId="3840" priority="287">
      <formula>AND(BC53="",OR(AK53&lt;&gt;"",AR53&lt;&gt;"",BY53&lt;&gt;"",CG53&lt;&gt;"",DH53&lt;&gt;""))</formula>
    </cfRule>
  </conditionalFormatting>
  <conditionalFormatting sqref="BC55:BX55">
    <cfRule type="expression" dxfId="3839" priority="286">
      <formula>AND(BC55="",OR(I55="1.一種",I55="2.二種",I55="3.三種",I55="4.四種",I55="5.泥土",I55="6.浚渫土",I55="7.改良土",I55="8.汚泥処",I55="9.再砂"))</formula>
    </cfRule>
  </conditionalFormatting>
  <conditionalFormatting sqref="BC56:BX56">
    <cfRule type="expression" dxfId="3838" priority="285">
      <formula>AND(BC56="",OR(I56="1.一種",I56="2.二種",I56="3.三種",I56="4.四種",I56="5.泥土",I56="6.浚渫土",I56="7.改良土",I56="8.汚泥処",I56="9.再砂"))</formula>
    </cfRule>
  </conditionalFormatting>
  <conditionalFormatting sqref="BC58:BX58">
    <cfRule type="expression" dxfId="3837" priority="284">
      <formula>AND(BC58="",OR(AK58&lt;&gt;"",AR58&lt;&gt;"",BY58&lt;&gt;"",CG58&lt;&gt;"",DH58&lt;&gt;""))</formula>
    </cfRule>
  </conditionalFormatting>
  <conditionalFormatting sqref="BC59:BX59">
    <cfRule type="expression" dxfId="3836" priority="283">
      <formula>AND(BC59="",OR(AK59&lt;&gt;"",AR59&lt;&gt;"",BY59&lt;&gt;"",CG59&lt;&gt;"",DH59&lt;&gt;""))</formula>
    </cfRule>
  </conditionalFormatting>
  <conditionalFormatting sqref="BC61:BX61">
    <cfRule type="expression" dxfId="3835" priority="282">
      <formula>AND(BC61="",OR(AK61&lt;&gt;"",AR61&lt;&gt;"",BY61&lt;&gt;"",CG61&lt;&gt;"",DH61&lt;&gt;""))</formula>
    </cfRule>
  </conditionalFormatting>
  <conditionalFormatting sqref="BC62:BX62">
    <cfRule type="expression" dxfId="3834" priority="281">
      <formula>AND(BC62="",OR(AK62&lt;&gt;"",AR62&lt;&gt;"",BY62&lt;&gt;"",CG62&lt;&gt;"",DH62&lt;&gt;""))</formula>
    </cfRule>
  </conditionalFormatting>
  <conditionalFormatting sqref="BC64:BX64">
    <cfRule type="expression" dxfId="3833" priority="280">
      <formula>AND(BC64="",OR(AK64&lt;&gt;"",AR64&lt;&gt;"",BY64&lt;&gt;"",CG64&lt;&gt;"",DH64&lt;&gt;""))</formula>
    </cfRule>
  </conditionalFormatting>
  <conditionalFormatting sqref="BC65:BX65">
    <cfRule type="expression" dxfId="3832" priority="279">
      <formula>AND(BC65="",OR(AK65&lt;&gt;"",AR65&lt;&gt;"",BY65&lt;&gt;"",CG65&lt;&gt;"",DH65&lt;&gt;""))</formula>
    </cfRule>
  </conditionalFormatting>
  <conditionalFormatting sqref="BC67:BX67">
    <cfRule type="expression" dxfId="3831" priority="278">
      <formula>AND(BC67="",OR(AK67&lt;&gt;"",AR67&lt;&gt;"",BY67&lt;&gt;"",CG67&lt;&gt;"",DH67&lt;&gt;""))</formula>
    </cfRule>
  </conditionalFormatting>
  <conditionalFormatting sqref="BC68:BX68">
    <cfRule type="expression" dxfId="3830" priority="277">
      <formula>AND(BC68="",OR(AK68&lt;&gt;"",AR68&lt;&gt;"",BY68&lt;&gt;"",CG68&lt;&gt;"",DH68&lt;&gt;""))</formula>
    </cfRule>
  </conditionalFormatting>
  <conditionalFormatting sqref="AO119:BA119">
    <cfRule type="expression" dxfId="3829" priority="276">
      <formula>AND(AO119="",OR(BB119&lt;&gt;"",BK119&lt;&gt;"",BG119&lt;&gt;"",BX119&lt;&gt;"",CC119&lt;&gt;"",CI119&lt;&gt;"",CL119&lt;&gt;""))</formula>
    </cfRule>
  </conditionalFormatting>
  <conditionalFormatting sqref="AO120:BA120">
    <cfRule type="expression" dxfId="3828" priority="275">
      <formula>AND(AO120="",OR(BB120&lt;&gt;"",BK120&lt;&gt;"",BG120&lt;&gt;"",BX120&lt;&gt;"",CC120&lt;&gt;"",CI120&lt;&gt;"",CL120&lt;&gt;""))</formula>
    </cfRule>
  </conditionalFormatting>
  <conditionalFormatting sqref="AO121:BA121">
    <cfRule type="expression" dxfId="3827" priority="274">
      <formula>AND(AO121="",OR(BB121&lt;&gt;"",BK121&lt;&gt;"",BG121&lt;&gt;"",BX121&lt;&gt;"",CC121&lt;&gt;"",CI121&lt;&gt;"",CL121&lt;&gt;""))</formula>
    </cfRule>
  </conditionalFormatting>
  <conditionalFormatting sqref="AO122:BA122">
    <cfRule type="expression" dxfId="3826" priority="273">
      <formula>AND(AO122="",OR(BB122&lt;&gt;"",BK122&lt;&gt;"",BG122&lt;&gt;"",BX122&lt;&gt;"",CC122&lt;&gt;"",CI122&lt;&gt;"",CL122&lt;&gt;""))</formula>
    </cfRule>
  </conditionalFormatting>
  <conditionalFormatting sqref="AO123:BA123">
    <cfRule type="expression" dxfId="3825" priority="272">
      <formula>AND(AO123="",OR(BB123&lt;&gt;"",BK123&lt;&gt;"",BG123&lt;&gt;"",BX123&lt;&gt;"",CC123&lt;&gt;"",CI123&lt;&gt;"",CL123&lt;&gt;""))</formula>
    </cfRule>
  </conditionalFormatting>
  <conditionalFormatting sqref="AO124:BA124">
    <cfRule type="expression" dxfId="3824" priority="271">
      <formula>AND(AO124="",OR(BB124&lt;&gt;"",BK124&lt;&gt;"",BG124&lt;&gt;"",BX124&lt;&gt;"",CC124&lt;&gt;"",CI124&lt;&gt;"",CL124&lt;&gt;""))</formula>
    </cfRule>
  </conditionalFormatting>
  <conditionalFormatting sqref="AO125:BA125">
    <cfRule type="expression" dxfId="3823" priority="270">
      <formula>AND(AO125="",OR(BB125&lt;&gt;"",BK125&lt;&gt;"",BG125&lt;&gt;"",BX125&lt;&gt;"",CC125&lt;&gt;"",CI125&lt;&gt;"",CL125&lt;&gt;""))</formula>
    </cfRule>
  </conditionalFormatting>
  <conditionalFormatting sqref="AO126:BA126">
    <cfRule type="expression" dxfId="3822" priority="269">
      <formula>AND(AO126="",OR(BB126&lt;&gt;"",BK126&lt;&gt;"",BG126&lt;&gt;"",BX126&lt;&gt;"",CC126&lt;&gt;"",CI126&lt;&gt;"",CL126&lt;&gt;""))</formula>
    </cfRule>
  </conditionalFormatting>
  <conditionalFormatting sqref="AO127:BA127">
    <cfRule type="expression" dxfId="3821" priority="268">
      <formula>AND(AO127="",OR(BB127&lt;&gt;"",BK127&lt;&gt;"",BG127&lt;&gt;"",BX127&lt;&gt;"",CC127&lt;&gt;"",CI127&lt;&gt;"",CL127&lt;&gt;""))</formula>
    </cfRule>
  </conditionalFormatting>
  <conditionalFormatting sqref="AO128:BA128">
    <cfRule type="expression" dxfId="3820" priority="267">
      <formula>AND(AO128="",OR(BB128&lt;&gt;"",BK128&lt;&gt;"",BG128&lt;&gt;"",BX128&lt;&gt;"",CC128&lt;&gt;"",CI128&lt;&gt;"",CL128&lt;&gt;""))</formula>
    </cfRule>
  </conditionalFormatting>
  <conditionalFormatting sqref="AO129:BA129">
    <cfRule type="expression" dxfId="3819" priority="266">
      <formula>AND(AO129="",OR(BB129&lt;&gt;"",BK129&lt;&gt;"",BG129&lt;&gt;"",BX129&lt;&gt;"",CC129&lt;&gt;"",CI129&lt;&gt;"",CL129&lt;&gt;""))</formula>
    </cfRule>
  </conditionalFormatting>
  <conditionalFormatting sqref="AO130:BA130">
    <cfRule type="expression" dxfId="3818" priority="265">
      <formula>AND(AO130="",OR(BB130&lt;&gt;"",BK130&lt;&gt;"",BG130&lt;&gt;"",BX130&lt;&gt;"",CC130&lt;&gt;"",CI130&lt;&gt;"",CL130&lt;&gt;""))</formula>
    </cfRule>
  </conditionalFormatting>
  <conditionalFormatting sqref="AO131:BA131">
    <cfRule type="expression" dxfId="3817" priority="264">
      <formula>AND(AO131="",OR(BB131&lt;&gt;"",BK131&lt;&gt;"",BG131&lt;&gt;"",BX131&lt;&gt;"",CC131&lt;&gt;"",CI131&lt;&gt;"",CL131&lt;&gt;""))</formula>
    </cfRule>
  </conditionalFormatting>
  <conditionalFormatting sqref="AO132:BA132">
    <cfRule type="expression" dxfId="3816" priority="263">
      <formula>AND(AO132="",OR(BB132&lt;&gt;"",BK132&lt;&gt;"",BG132&lt;&gt;"",BX132&lt;&gt;"",CC132&lt;&gt;"",CI132&lt;&gt;"",CL132&lt;&gt;""))</formula>
    </cfRule>
  </conditionalFormatting>
  <conditionalFormatting sqref="AO133:BA133">
    <cfRule type="expression" dxfId="3815" priority="262">
      <formula>AND(AO133="",OR(BB133&lt;&gt;"",BK133&lt;&gt;"",BG133&lt;&gt;"",BX133&lt;&gt;"",CC133&lt;&gt;"",CI133&lt;&gt;"",CL133&lt;&gt;""))</formula>
    </cfRule>
  </conditionalFormatting>
  <conditionalFormatting sqref="AO134:BA134">
    <cfRule type="expression" dxfId="3814" priority="261">
      <formula>AND(AO134="",OR(BB134&lt;&gt;"",BK134&lt;&gt;"",BG134&lt;&gt;"",BX134&lt;&gt;"",CC134&lt;&gt;"",CI134&lt;&gt;"",CL134&lt;&gt;""))</formula>
    </cfRule>
  </conditionalFormatting>
  <conditionalFormatting sqref="AO135:BA135">
    <cfRule type="expression" dxfId="3813" priority="260">
      <formula>AND(AO135="",OR(BB135&lt;&gt;"",BK135&lt;&gt;"",BG135&lt;&gt;"",BX135&lt;&gt;"",CC135&lt;&gt;"",CI135&lt;&gt;"",CL135&lt;&gt;""))</formula>
    </cfRule>
  </conditionalFormatting>
  <conditionalFormatting sqref="AO136:BA136">
    <cfRule type="expression" dxfId="3812" priority="259">
      <formula>AND(AO136="",OR(BB136&lt;&gt;"",BK136&lt;&gt;"",BG136&lt;&gt;"",BX136&lt;&gt;"",CC136&lt;&gt;"",CI136&lt;&gt;"",CL136&lt;&gt;""))</formula>
    </cfRule>
  </conditionalFormatting>
  <conditionalFormatting sqref="AO137:BA137">
    <cfRule type="expression" dxfId="3811" priority="258">
      <formula>AND(AO137="",OR(BB137&lt;&gt;"",BK137&lt;&gt;"",BG137&lt;&gt;"",BX137&lt;&gt;"",CC137&lt;&gt;"",CI137&lt;&gt;"",CL137&lt;&gt;""))</formula>
    </cfRule>
  </conditionalFormatting>
  <conditionalFormatting sqref="AO138:BA138">
    <cfRule type="expression" dxfId="3810" priority="257">
      <formula>AND(AO138="",OR(BB138&lt;&gt;"",BK138&lt;&gt;"",BG138&lt;&gt;"",BX138&lt;&gt;"",CC138&lt;&gt;"",CI138&lt;&gt;"",CL138&lt;&gt;""))</formula>
    </cfRule>
  </conditionalFormatting>
  <conditionalFormatting sqref="AO139:BA139">
    <cfRule type="expression" dxfId="3809" priority="256">
      <formula>AND(AO139="",OR(BB139&lt;&gt;"",BK139&lt;&gt;"",BG139&lt;&gt;"",BX139&lt;&gt;"",CC139&lt;&gt;"",CI139&lt;&gt;"",CL139&lt;&gt;""))</formula>
    </cfRule>
  </conditionalFormatting>
  <conditionalFormatting sqref="AO140:BA140">
    <cfRule type="expression" dxfId="3808" priority="255">
      <formula>AND(AO140="",OR(BB140&lt;&gt;"",BK140&lt;&gt;"",BG140&lt;&gt;"",BX140&lt;&gt;"",CC140&lt;&gt;"",CI140&lt;&gt;"",CL140&lt;&gt;""))</formula>
    </cfRule>
  </conditionalFormatting>
  <conditionalFormatting sqref="AO141:BA141">
    <cfRule type="expression" dxfId="3807" priority="254">
      <formula>AND(AO141="",OR(BB141&lt;&gt;"",BK141&lt;&gt;"",BG141&lt;&gt;"",BX141&lt;&gt;"",CC141&lt;&gt;"",CI141&lt;&gt;"",CL141&lt;&gt;""))</formula>
    </cfRule>
  </conditionalFormatting>
  <conditionalFormatting sqref="AO142:BA142">
    <cfRule type="expression" dxfId="3806" priority="253">
      <formula>AND(AO142="",OR(BB142&lt;&gt;"",BK142&lt;&gt;"",BG142&lt;&gt;"",BX142&lt;&gt;"",CC142&lt;&gt;"",CI142&lt;&gt;"",CL142&lt;&gt;""))</formula>
    </cfRule>
  </conditionalFormatting>
  <conditionalFormatting sqref="AO143:BA143">
    <cfRule type="expression" dxfId="3805" priority="252">
      <formula>AND(AO143="",OR(BB143&lt;&gt;"",BK143&lt;&gt;"",BG143&lt;&gt;"",BX143&lt;&gt;"",CC143&lt;&gt;"",CI143&lt;&gt;"",CL143&lt;&gt;""))</formula>
    </cfRule>
  </conditionalFormatting>
  <conditionalFormatting sqref="AO144:BA144">
    <cfRule type="expression" dxfId="3804" priority="251">
      <formula>AND(AO144="",OR(BB144&lt;&gt;"",BK144&lt;&gt;"",BG144&lt;&gt;"",BX144&lt;&gt;"",CC144&lt;&gt;"",CI144&lt;&gt;"",CL144&lt;&gt;""))</formula>
    </cfRule>
  </conditionalFormatting>
  <conditionalFormatting sqref="AO145:BA145">
    <cfRule type="expression" dxfId="3803" priority="250">
      <formula>AND(AO145="",OR(BB145&lt;&gt;"",BK145&lt;&gt;"",BG145&lt;&gt;"",BX145&lt;&gt;"",CC145&lt;&gt;"",CI145&lt;&gt;"",CL145&lt;&gt;""))</formula>
    </cfRule>
  </conditionalFormatting>
  <conditionalFormatting sqref="AO146:BA146">
    <cfRule type="expression" dxfId="3802" priority="249">
      <formula>AND(AO146="",OR(BB146&lt;&gt;"",BK146&lt;&gt;"",BG146&lt;&gt;"",BX146&lt;&gt;"",CC146&lt;&gt;"",CI146&lt;&gt;"",CL146&lt;&gt;""))</formula>
    </cfRule>
  </conditionalFormatting>
  <conditionalFormatting sqref="AO147:BA147">
    <cfRule type="expression" dxfId="3801" priority="248">
      <formula>AND(AO147="",OR(BB147&lt;&gt;"",BK147&lt;&gt;"",BG147&lt;&gt;"",BX147&lt;&gt;"",CC147&lt;&gt;"",CI147&lt;&gt;"",CL147&lt;&gt;""))</formula>
    </cfRule>
  </conditionalFormatting>
  <conditionalFormatting sqref="AO148:BA148">
    <cfRule type="expression" dxfId="3800" priority="247">
      <formula>AND(AO148="",OR(BB148&lt;&gt;"",BK148&lt;&gt;"",BG148&lt;&gt;"",BX148&lt;&gt;"",CC148&lt;&gt;"",CI148&lt;&gt;"",CL148&lt;&gt;""))</formula>
    </cfRule>
  </conditionalFormatting>
  <conditionalFormatting sqref="AO149:BA149">
    <cfRule type="expression" dxfId="3799" priority="246">
      <formula>AND(AO149="",OR(BB149&lt;&gt;"",BK149&lt;&gt;"",BG149&lt;&gt;"",BX149&lt;&gt;"",CC149&lt;&gt;"",CI149&lt;&gt;"",CL149&lt;&gt;""))</formula>
    </cfRule>
  </conditionalFormatting>
  <conditionalFormatting sqref="AO150:BA150">
    <cfRule type="expression" dxfId="3798" priority="245">
      <formula>AND(AO150="",OR(BB150&lt;&gt;"",BK150&lt;&gt;"",BG150&lt;&gt;"",BX150&lt;&gt;"",CC150&lt;&gt;"",CI150&lt;&gt;"",CL150&lt;&gt;""))</formula>
    </cfRule>
  </conditionalFormatting>
  <conditionalFormatting sqref="AO151:BA151">
    <cfRule type="expression" dxfId="3797" priority="244">
      <formula>AND(AO151="",OR(BB151&lt;&gt;"",BK151&lt;&gt;"",BG151&lt;&gt;"",BX151&lt;&gt;"",CC151&lt;&gt;"",CI151&lt;&gt;"",CL151&lt;&gt;""))</formula>
    </cfRule>
  </conditionalFormatting>
  <conditionalFormatting sqref="AO152:BA152">
    <cfRule type="expression" dxfId="3796" priority="243">
      <formula>AND(AO152="",OR(BB152&lt;&gt;"",BK152&lt;&gt;"",BG152&lt;&gt;"",BX152&lt;&gt;"",CC152&lt;&gt;"",CI152&lt;&gt;"",CL152&lt;&gt;""))</formula>
    </cfRule>
  </conditionalFormatting>
  <conditionalFormatting sqref="AO153:BA153">
    <cfRule type="expression" dxfId="3795" priority="242">
      <formula>AND(AO153="",OR(BB153&lt;&gt;"",BK153&lt;&gt;"",BG153&lt;&gt;"",BX153&lt;&gt;"",CC153&lt;&gt;"",CI153&lt;&gt;"",CL153&lt;&gt;""))</formula>
    </cfRule>
  </conditionalFormatting>
  <conditionalFormatting sqref="AO154:BA154">
    <cfRule type="expression" dxfId="3794" priority="241">
      <formula>AND(AO154="",OR(BB154&lt;&gt;"",BK154&lt;&gt;"",BG154&lt;&gt;"",BX154&lt;&gt;"",CC154&lt;&gt;"",CI154&lt;&gt;"",CL154&lt;&gt;""))</formula>
    </cfRule>
  </conditionalFormatting>
  <conditionalFormatting sqref="AO155:BA155">
    <cfRule type="expression" dxfId="3793" priority="240">
      <formula>AND(AO155="",OR(BB155&lt;&gt;"",BK155&lt;&gt;"",BG155&lt;&gt;"",BX155&lt;&gt;"",CC155&lt;&gt;"",CI155&lt;&gt;"",CL155&lt;&gt;""))</formula>
    </cfRule>
  </conditionalFormatting>
  <conditionalFormatting sqref="AO156:BA156">
    <cfRule type="expression" dxfId="3792" priority="239">
      <formula>AND(AO156="",OR(BB156&lt;&gt;"",BK156&lt;&gt;"",BG156&lt;&gt;"",BX156&lt;&gt;"",CC156&lt;&gt;"",CI156&lt;&gt;"",CL156&lt;&gt;""))</formula>
    </cfRule>
  </conditionalFormatting>
  <conditionalFormatting sqref="AO157:BA157">
    <cfRule type="expression" dxfId="3791" priority="238">
      <formula>AND(AO157="",OR(BB157&lt;&gt;"",BK157&lt;&gt;"",BG157&lt;&gt;"",BX157&lt;&gt;"",CC157&lt;&gt;"",CI157&lt;&gt;"",CL157&lt;&gt;""))</formula>
    </cfRule>
  </conditionalFormatting>
  <conditionalFormatting sqref="AO158:BA158">
    <cfRule type="expression" dxfId="3790" priority="237">
      <formula>AND(AO158="",OR(BB158&lt;&gt;"",BK158&lt;&gt;"",BG158&lt;&gt;"",BX158&lt;&gt;"",CC158&lt;&gt;"",CI158&lt;&gt;"",CL158&lt;&gt;""))</formula>
    </cfRule>
  </conditionalFormatting>
  <conditionalFormatting sqref="AO288:BA288">
    <cfRule type="expression" dxfId="3789" priority="236">
      <formula>AND(AO288="",OR(BB288&lt;&gt;"",BK288&lt;&gt;"",BG288&lt;&gt;"",BX288&lt;&gt;"",CC288&lt;&gt;"",CI288&lt;&gt;"",CL288&lt;&gt;""))</formula>
    </cfRule>
  </conditionalFormatting>
  <conditionalFormatting sqref="AO289:BA289">
    <cfRule type="expression" dxfId="3788" priority="235">
      <formula>AND(AO289="",OR(BB289&lt;&gt;"",BK289&lt;&gt;"",BG289&lt;&gt;"",BX289&lt;&gt;"",CC289&lt;&gt;"",CI289&lt;&gt;"",CL289&lt;&gt;""))</formula>
    </cfRule>
  </conditionalFormatting>
  <conditionalFormatting sqref="AO290:BA290">
    <cfRule type="expression" dxfId="3787" priority="234">
      <formula>AND(AO290="",OR(BB290&lt;&gt;"",BK290&lt;&gt;"",BG290&lt;&gt;"",BX290&lt;&gt;"",CC290&lt;&gt;"",CI290&lt;&gt;"",CL290&lt;&gt;""))</formula>
    </cfRule>
  </conditionalFormatting>
  <conditionalFormatting sqref="AO291:BA291">
    <cfRule type="expression" dxfId="3786" priority="233">
      <formula>AND(AO291="",OR(BB291&lt;&gt;"",BK291&lt;&gt;"",BG291&lt;&gt;"",BX291&lt;&gt;"",CC291&lt;&gt;"",CI291&lt;&gt;"",CL291&lt;&gt;""))</formula>
    </cfRule>
  </conditionalFormatting>
  <conditionalFormatting sqref="AO292:BA292">
    <cfRule type="expression" dxfId="3785" priority="232">
      <formula>AND(AO292="",OR(BB292&lt;&gt;"",BK292&lt;&gt;"",BG292&lt;&gt;"",BX292&lt;&gt;"",CC292&lt;&gt;"",CI292&lt;&gt;"",CL292&lt;&gt;""))</formula>
    </cfRule>
  </conditionalFormatting>
  <conditionalFormatting sqref="AO293:BA293">
    <cfRule type="expression" dxfId="3784" priority="231">
      <formula>AND(AO293="",OR(BB293&lt;&gt;"",BK293&lt;&gt;"",BG293&lt;&gt;"",BX293&lt;&gt;"",CC293&lt;&gt;"",CI293&lt;&gt;"",CL293&lt;&gt;""))</formula>
    </cfRule>
  </conditionalFormatting>
  <conditionalFormatting sqref="AO294:BA294">
    <cfRule type="expression" dxfId="3783" priority="230">
      <formula>AND(AO294="",OR(BB294&lt;&gt;"",BK294&lt;&gt;"",BG294&lt;&gt;"",BX294&lt;&gt;"",CC294&lt;&gt;"",CI294&lt;&gt;"",CL294&lt;&gt;""))</formula>
    </cfRule>
  </conditionalFormatting>
  <conditionalFormatting sqref="AO295:BA295">
    <cfRule type="expression" dxfId="3782" priority="229">
      <formula>AND(AO295="",OR(BB295&lt;&gt;"",BK295&lt;&gt;"",BG295&lt;&gt;"",BX295&lt;&gt;"",CC295&lt;&gt;"",CI295&lt;&gt;"",CL295&lt;&gt;""))</formula>
    </cfRule>
  </conditionalFormatting>
  <conditionalFormatting sqref="AO296:BA296">
    <cfRule type="expression" dxfId="3781" priority="228">
      <formula>AND(AO296="",OR(BB296&lt;&gt;"",BK296&lt;&gt;"",BG296&lt;&gt;"",BX296&lt;&gt;"",CC296&lt;&gt;"",CI296&lt;&gt;"",CL296&lt;&gt;""))</formula>
    </cfRule>
  </conditionalFormatting>
  <conditionalFormatting sqref="AO297:BA297">
    <cfRule type="expression" dxfId="3780" priority="227">
      <formula>AND(AO297="",OR(BB297&lt;&gt;"",BK297&lt;&gt;"",BG297&lt;&gt;"",BX297&lt;&gt;"",CC297&lt;&gt;"",CI297&lt;&gt;"",CL297&lt;&gt;""))</formula>
    </cfRule>
  </conditionalFormatting>
  <conditionalFormatting sqref="AO298:BA298">
    <cfRule type="expression" dxfId="3779" priority="226">
      <formula>AND(AO298="",OR(BB298&lt;&gt;"",BK298&lt;&gt;"",BG298&lt;&gt;"",BX298&lt;&gt;"",CC298&lt;&gt;"",CI298&lt;&gt;"",CL298&lt;&gt;""))</formula>
    </cfRule>
  </conditionalFormatting>
  <conditionalFormatting sqref="AO299:BA299">
    <cfRule type="expression" dxfId="3778" priority="225">
      <formula>AND(AO299="",OR(BB299&lt;&gt;"",BK299&lt;&gt;"",BG299&lt;&gt;"",BX299&lt;&gt;"",CC299&lt;&gt;"",CI299&lt;&gt;"",CL299&lt;&gt;""))</formula>
    </cfRule>
  </conditionalFormatting>
  <conditionalFormatting sqref="AO300:BA300">
    <cfRule type="expression" dxfId="3777" priority="224">
      <formula>AND(AO300="",OR(BB300&lt;&gt;"",BK300&lt;&gt;"",BG300&lt;&gt;"",BX300&lt;&gt;"",CC300&lt;&gt;"",CI300&lt;&gt;"",CL300&lt;&gt;""))</formula>
    </cfRule>
  </conditionalFormatting>
  <conditionalFormatting sqref="AO301:BA301">
    <cfRule type="expression" dxfId="3776" priority="223">
      <formula>AND(AO301="",OR(BB301&lt;&gt;"",BK301&lt;&gt;"",BG301&lt;&gt;"",BX301&lt;&gt;"",CC301&lt;&gt;"",CI301&lt;&gt;"",CL301&lt;&gt;""))</formula>
    </cfRule>
  </conditionalFormatting>
  <conditionalFormatting sqref="AO302:BA302">
    <cfRule type="expression" dxfId="3775" priority="222">
      <formula>AND(AO302="",OR(BB302&lt;&gt;"",BK302&lt;&gt;"",BG302&lt;&gt;"",BX302&lt;&gt;"",CC302&lt;&gt;"",CI302&lt;&gt;"",CL302&lt;&gt;""))</formula>
    </cfRule>
  </conditionalFormatting>
  <conditionalFormatting sqref="AO303:BA303">
    <cfRule type="expression" dxfId="3774" priority="221">
      <formula>AND(AO303="",OR(BB303&lt;&gt;"",BK303&lt;&gt;"",BG303&lt;&gt;"",BX303&lt;&gt;"",CC303&lt;&gt;"",CI303&lt;&gt;"",CL303&lt;&gt;""))</formula>
    </cfRule>
  </conditionalFormatting>
  <conditionalFormatting sqref="AO304:BA304">
    <cfRule type="expression" dxfId="3773" priority="220">
      <formula>AND(AO304="",OR(BB304&lt;&gt;"",BK304&lt;&gt;"",BG304&lt;&gt;"",BX304&lt;&gt;"",CC304&lt;&gt;"",CI304&lt;&gt;"",CL304&lt;&gt;""))</formula>
    </cfRule>
  </conditionalFormatting>
  <conditionalFormatting sqref="AO305:BA305">
    <cfRule type="expression" dxfId="3772" priority="219">
      <formula>AND(AO305="",OR(BB305&lt;&gt;"",BK305&lt;&gt;"",BG305&lt;&gt;"",BX305&lt;&gt;"",CC305&lt;&gt;"",CI305&lt;&gt;"",CL305&lt;&gt;""))</formula>
    </cfRule>
  </conditionalFormatting>
  <conditionalFormatting sqref="AO306:BA306">
    <cfRule type="expression" dxfId="3771" priority="218">
      <formula>AND(AO306="",OR(BB306&lt;&gt;"",BK306&lt;&gt;"",BG306&lt;&gt;"",BX306&lt;&gt;"",CC306&lt;&gt;"",CI306&lt;&gt;"",CL306&lt;&gt;""))</formula>
    </cfRule>
  </conditionalFormatting>
  <conditionalFormatting sqref="AO307:BA307">
    <cfRule type="expression" dxfId="3770" priority="217">
      <formula>AND(AO307="",OR(BB307&lt;&gt;"",BK307&lt;&gt;"",BG307&lt;&gt;"",BX307&lt;&gt;"",CC307&lt;&gt;"",CI307&lt;&gt;"",CL307&lt;&gt;""))</formula>
    </cfRule>
  </conditionalFormatting>
  <conditionalFormatting sqref="AO308:BA308">
    <cfRule type="expression" dxfId="3769" priority="216">
      <formula>AND(AO308="",OR(BB308&lt;&gt;"",BK308&lt;&gt;"",BG308&lt;&gt;"",BX308&lt;&gt;"",CC308&lt;&gt;"",CI308&lt;&gt;"",CL308&lt;&gt;""))</formula>
    </cfRule>
  </conditionalFormatting>
  <conditionalFormatting sqref="AO309:BA309">
    <cfRule type="expression" dxfId="3768" priority="215">
      <formula>AND(AO309="",OR(BB309&lt;&gt;"",BK309&lt;&gt;"",BG309&lt;&gt;"",BX309&lt;&gt;"",CC309&lt;&gt;"",CI309&lt;&gt;"",CL309&lt;&gt;""))</formula>
    </cfRule>
  </conditionalFormatting>
  <conditionalFormatting sqref="AO310:BA310">
    <cfRule type="expression" dxfId="3767" priority="214">
      <formula>AND(AO310="",OR(BB310&lt;&gt;"",BK310&lt;&gt;"",BG310&lt;&gt;"",BX310&lt;&gt;"",CC310&lt;&gt;"",CI310&lt;&gt;"",CL310&lt;&gt;""))</formula>
    </cfRule>
  </conditionalFormatting>
  <conditionalFormatting sqref="AO311:BA311">
    <cfRule type="expression" dxfId="3766" priority="213">
      <formula>AND(AO311="",OR(BB311&lt;&gt;"",BK311&lt;&gt;"",BG311&lt;&gt;"",BX311&lt;&gt;"",CC311&lt;&gt;"",CI311&lt;&gt;"",CL311&lt;&gt;""))</formula>
    </cfRule>
  </conditionalFormatting>
  <conditionalFormatting sqref="AO312:BA312">
    <cfRule type="expression" dxfId="3765" priority="212">
      <formula>AND(AO312="",OR(BB312&lt;&gt;"",BK312&lt;&gt;"",BG312&lt;&gt;"",BX312&lt;&gt;"",CC312&lt;&gt;"",CI312&lt;&gt;"",CL312&lt;&gt;""))</formula>
    </cfRule>
  </conditionalFormatting>
  <conditionalFormatting sqref="AO313:BA313">
    <cfRule type="expression" dxfId="3764" priority="211">
      <formula>AND(AO313="",OR(BB313&lt;&gt;"",BK313&lt;&gt;"",BG313&lt;&gt;"",BX313&lt;&gt;"",CC313&lt;&gt;"",CI313&lt;&gt;"",CL313&lt;&gt;""))</formula>
    </cfRule>
  </conditionalFormatting>
  <conditionalFormatting sqref="AO314:BA314">
    <cfRule type="expression" dxfId="3763" priority="210">
      <formula>AND(AO314="",OR(BB314&lt;&gt;"",BK314&lt;&gt;"",BG314&lt;&gt;"",BX314&lt;&gt;"",CC314&lt;&gt;"",CI314&lt;&gt;"",CL314&lt;&gt;""))</formula>
    </cfRule>
  </conditionalFormatting>
  <conditionalFormatting sqref="AO315:BA315">
    <cfRule type="expression" dxfId="3762" priority="209">
      <formula>AND(AO315="",OR(BB315&lt;&gt;"",BK315&lt;&gt;"",BG315&lt;&gt;"",BX315&lt;&gt;"",CC315&lt;&gt;"",CI315&lt;&gt;"",CL315&lt;&gt;""))</formula>
    </cfRule>
  </conditionalFormatting>
  <conditionalFormatting sqref="AO316:BA316">
    <cfRule type="expression" dxfId="3761" priority="208">
      <formula>AND(AO316="",OR(BB316&lt;&gt;"",BK316&lt;&gt;"",BG316&lt;&gt;"",BX316&lt;&gt;"",CC316&lt;&gt;"",CI316&lt;&gt;"",CL316&lt;&gt;""))</formula>
    </cfRule>
  </conditionalFormatting>
  <conditionalFormatting sqref="AO317:BA317">
    <cfRule type="expression" dxfId="3760" priority="207">
      <formula>AND(AO317="",OR(BB317&lt;&gt;"",BK317&lt;&gt;"",BG317&lt;&gt;"",BX317&lt;&gt;"",CC317&lt;&gt;"",CI317&lt;&gt;"",CL317&lt;&gt;""))</formula>
    </cfRule>
  </conditionalFormatting>
  <conditionalFormatting sqref="AO318:BA318">
    <cfRule type="expression" dxfId="3759" priority="206">
      <formula>AND(AO318="",OR(BB318&lt;&gt;"",BK318&lt;&gt;"",BG318&lt;&gt;"",BX318&lt;&gt;"",CC318&lt;&gt;"",CI318&lt;&gt;"",CL318&lt;&gt;""))</formula>
    </cfRule>
  </conditionalFormatting>
  <conditionalFormatting sqref="AO319:BA319">
    <cfRule type="expression" dxfId="3758" priority="205">
      <formula>AND(AO319="",OR(BB319&lt;&gt;"",BK319&lt;&gt;"",BG319&lt;&gt;"",BX319&lt;&gt;"",CC319&lt;&gt;"",CI319&lt;&gt;"",CL319&lt;&gt;""))</formula>
    </cfRule>
  </conditionalFormatting>
  <conditionalFormatting sqref="AO320:BA320">
    <cfRule type="expression" dxfId="3757" priority="204">
      <formula>AND(AO320="",OR(BB320&lt;&gt;"",BK320&lt;&gt;"",BG320&lt;&gt;"",BX320&lt;&gt;"",CC320&lt;&gt;"",CI320&lt;&gt;"",CL320&lt;&gt;""))</formula>
    </cfRule>
  </conditionalFormatting>
  <conditionalFormatting sqref="AO321:BA321">
    <cfRule type="expression" dxfId="3756" priority="203">
      <formula>AND(AO321="",OR(BB321&lt;&gt;"",BK321&lt;&gt;"",BG321&lt;&gt;"",BX321&lt;&gt;"",CC321&lt;&gt;"",CI321&lt;&gt;"",CL321&lt;&gt;""))</formula>
    </cfRule>
  </conditionalFormatting>
  <conditionalFormatting sqref="AO322:BA322">
    <cfRule type="expression" dxfId="3755" priority="202">
      <formula>AND(AO322="",OR(BB322&lt;&gt;"",BK322&lt;&gt;"",BG322&lt;&gt;"",BX322&lt;&gt;"",CC322&lt;&gt;"",CI322&lt;&gt;"",CL322&lt;&gt;""))</formula>
    </cfRule>
  </conditionalFormatting>
  <conditionalFormatting sqref="AO323:BA323">
    <cfRule type="expression" dxfId="3754" priority="201">
      <formula>AND(AO323="",OR(BB323&lt;&gt;"",BK323&lt;&gt;"",BG323&lt;&gt;"",BX323&lt;&gt;"",CC323&lt;&gt;"",CI323&lt;&gt;"",CL323&lt;&gt;""))</formula>
    </cfRule>
  </conditionalFormatting>
  <conditionalFormatting sqref="AO324:BA324">
    <cfRule type="expression" dxfId="3753" priority="200">
      <formula>AND(AO324="",OR(BB324&lt;&gt;"",BK324&lt;&gt;"",BG324&lt;&gt;"",BX324&lt;&gt;"",CC324&lt;&gt;"",CI324&lt;&gt;"",CL324&lt;&gt;""))</formula>
    </cfRule>
  </conditionalFormatting>
  <conditionalFormatting sqref="AO325:BA325">
    <cfRule type="expression" dxfId="3752" priority="199">
      <formula>AND(AO325="",OR(BB325&lt;&gt;"",BK325&lt;&gt;"",BG325&lt;&gt;"",BX325&lt;&gt;"",CC325&lt;&gt;"",CI325&lt;&gt;"",CL325&lt;&gt;""))</formula>
    </cfRule>
  </conditionalFormatting>
  <conditionalFormatting sqref="AO326:BA326">
    <cfRule type="expression" dxfId="3751" priority="198">
      <formula>AND(AO326="",OR(BB326&lt;&gt;"",BK326&lt;&gt;"",BG326&lt;&gt;"",BX326&lt;&gt;"",CC326&lt;&gt;"",CI326&lt;&gt;"",CL326&lt;&gt;""))</formula>
    </cfRule>
  </conditionalFormatting>
  <conditionalFormatting sqref="AO327:BA327">
    <cfRule type="expression" dxfId="3750" priority="197">
      <formula>AND(AO327="",OR(BB327&lt;&gt;"",BK327&lt;&gt;"",BG327&lt;&gt;"",BX327&lt;&gt;"",CC327&lt;&gt;"",CI327&lt;&gt;"",CL327&lt;&gt;""))</formula>
    </cfRule>
  </conditionalFormatting>
  <conditionalFormatting sqref="Z212:AF212">
    <cfRule type="expression" dxfId="3749" priority="180">
      <formula>AND(Z212="",OR(AK212&lt;&gt;"",AR212&lt;&gt;"",BC212&lt;&gt;"",BY212&lt;&gt;"",CG212&lt;&gt;"",DH212&lt;&gt;""))</formula>
    </cfRule>
    <cfRule type="expression" dxfId="3748" priority="196">
      <formula>AND(I212&lt;&gt;"",Z212="")</formula>
    </cfRule>
  </conditionalFormatting>
  <conditionalFormatting sqref="I212:L212">
    <cfRule type="expression" dxfId="3747" priority="182">
      <formula>AND(I212="",OR(AK212&lt;&gt;"",AR212&lt;&gt;"",BC212&lt;&gt;"",BY212&lt;&gt;"",CG212&lt;&gt;"",DH212&lt;&gt;""))</formula>
    </cfRule>
    <cfRule type="expression" dxfId="3746" priority="195">
      <formula>AND(I212="",Z212&lt;&gt;"")</formula>
    </cfRule>
  </conditionalFormatting>
  <conditionalFormatting sqref="AK212:AQ212">
    <cfRule type="expression" dxfId="3745" priority="194">
      <formula>AND(AK212="",OR(I212="2.再ｺ(H)",I212="3.再ｺ(M)",I212="4.再ｺ(L)",I212="5.再ｺ(他)",I212="7.無筋(ﾘ)",I212="8.再無(骨)",I212="9.再無(他)"))</formula>
    </cfRule>
  </conditionalFormatting>
  <conditionalFormatting sqref="AR212:AX212">
    <cfRule type="expression" dxfId="3744" priority="193">
      <formula>AND(AR212="",OR(I212="2.再ｺ(H)",I212="3.再ｺ(M)",I212="4.再ｺ(L)",I212="5.再ｺ(他)",I212="7.無筋(ﾘ)",I212="8.再無(骨)",I212="9.再無(他)"))</formula>
    </cfRule>
  </conditionalFormatting>
  <conditionalFormatting sqref="BY212:CB212">
    <cfRule type="expression" dxfId="3743" priority="192">
      <formula>AND(BY212="",OR(I212="2.再ｺ(H)",I212="3.再ｺ(M)",I212="4.再ｺ(L)",I212="5.再ｺ(他)",I212="7.無筋(ﾘ)",I212="8.再無(骨)",I212="9.再無(他)"))</formula>
    </cfRule>
  </conditionalFormatting>
  <conditionalFormatting sqref="CG212:DG212">
    <cfRule type="expression" dxfId="3742" priority="191">
      <formula>AND(CG212="",OR(I212="2.再ｺ(H)",I212="3.再ｺ(M)",I212="4.再ｺ(L)",I212="5.再ｺ(他)",I212="7.無筋(ﾘ)",I212="8.再無(骨)",I212="9.再無(他)"))</formula>
    </cfRule>
  </conditionalFormatting>
  <conditionalFormatting sqref="DH212:DL212">
    <cfRule type="expression" dxfId="3741" priority="190">
      <formula>AND(DH212="",OR(I212="2.再ｺ(H)",I212="3.再ｺ(M)",I212="4.再ｺ(L)",I212="5.再ｺ(他)",I212="7.無筋(ﾘ)",I212="8.再無(骨)",I212="9.再無(他)"))</formula>
    </cfRule>
  </conditionalFormatting>
  <conditionalFormatting sqref="I213:L213">
    <cfRule type="expression" dxfId="3740" priority="181">
      <formula>AND(I213="",OR(AK213&lt;&gt;"",AR213&lt;&gt;"",BC213&lt;&gt;"",BY213&lt;&gt;"",CG213&lt;&gt;"",DH213&lt;&gt;""))</formula>
    </cfRule>
    <cfRule type="expression" dxfId="3739" priority="189">
      <formula>AND(I213="",Z213&lt;&gt;"")</formula>
    </cfRule>
  </conditionalFormatting>
  <conditionalFormatting sqref="Z213:AF213">
    <cfRule type="expression" dxfId="3738" priority="179">
      <formula>AND(Z213="",OR(AK213&lt;&gt;"",AR213&lt;&gt;"",BC213&lt;&gt;"",BY213&lt;&gt;"",CG213&lt;&gt;"",DH213&lt;&gt;""))</formula>
    </cfRule>
    <cfRule type="expression" dxfId="3737" priority="188">
      <formula>AND(Z213="",I213&lt;&gt;"")</formula>
    </cfRule>
  </conditionalFormatting>
  <conditionalFormatting sqref="AK213:AQ213">
    <cfRule type="expression" dxfId="3736" priority="187">
      <formula>AND(AK213="",OR(I213="2.再ｺ(H)",I213="3.再ｺ(M)",I213="4.再ｺ(L)",I213="5.再ｺ(他)",I213="7.無筋(ﾘ)",I213="8.再無(骨)",I213="9.再無(他)"))</formula>
    </cfRule>
  </conditionalFormatting>
  <conditionalFormatting sqref="AR213:AX213">
    <cfRule type="expression" dxfId="3735" priority="186">
      <formula>AND(AR213="",OR(I213="2.再ｺ(H)",I213="3.再ｺ(M)",I213="4.再ｺ(L)",I213="5.再ｺ(他)",I213="7.無筋(ﾘ)",I213="8.再無(骨)",I213="9.再無(他)"))</formula>
    </cfRule>
  </conditionalFormatting>
  <conditionalFormatting sqref="BY213:CB213">
    <cfRule type="expression" dxfId="3734" priority="185">
      <formula>AND(BY213="",OR(I213="2.再ｺ(H)",I213="3.再ｺ(M)",I213="4.再ｺ(L)",I213="5.再ｺ(他)",I213="7.無筋(ﾘ)",I213="8.再無(骨)",I213="9.再無(他)"))</formula>
    </cfRule>
  </conditionalFormatting>
  <conditionalFormatting sqref="CG213:DG213">
    <cfRule type="expression" dxfId="3733" priority="184">
      <formula>AND(CG213="",OR(I213="2.再ｺ(H)",I213="3.再ｺ(M)",I213="4.再ｺ(L)",I213="5.再ｺ(他)",I213="7.無筋(ﾘ)",I213="8.再無(骨)",I213="9.再無(他)"))</formula>
    </cfRule>
  </conditionalFormatting>
  <conditionalFormatting sqref="DH213:DL213">
    <cfRule type="expression" dxfId="3732" priority="183">
      <formula>AND(DH213="",OR(I213="2.再ｺ(H)",I213="3.再ｺ(M)",I213="4.再ｺ(L)",I213="5.再ｺ(他)",I213="7.無筋(ﾘ)",I213="8.再無(骨)",I213="9.再無(他)"))</formula>
    </cfRule>
  </conditionalFormatting>
  <conditionalFormatting sqref="BC212:BX212">
    <cfRule type="expression" dxfId="3731" priority="178">
      <formula>AND(BC212="",OR(I212="2.再ｺ(H)",I212="3.再ｺ(M)",I212="4.再ｺ(L)",I212="5.再ｺ(他)",I212="7.無筋(ﾘ)",I212="8.再無(骨)",I212="9.再無(他)"))</formula>
    </cfRule>
  </conditionalFormatting>
  <conditionalFormatting sqref="BC213:BX213">
    <cfRule type="expression" dxfId="3730" priority="177">
      <formula>AND(BC213="",OR(I213="2.再ｺ(H)",I213="3.再ｺ(M)",I213="4.再ｺ(L)",I213="5.再ｺ(他)",I213="7.無筋(ﾘ)",I213="8.再無(骨)",I213="9.再無(他)"))</formula>
    </cfRule>
  </conditionalFormatting>
  <conditionalFormatting sqref="I215:L215">
    <cfRule type="expression" dxfId="3729" priority="172">
      <formula>AND(I215="",OR(AK215&lt;&gt;"",AR215&lt;&gt;"",BC215&lt;&gt;"",BY215&lt;&gt;"",CG215&lt;&gt;"",DH215&lt;&gt;""))</formula>
    </cfRule>
    <cfRule type="expression" dxfId="3728" priority="176">
      <formula>AND(I215="",Z215&lt;&gt;"")</formula>
    </cfRule>
  </conditionalFormatting>
  <conditionalFormatting sqref="I216:L216">
    <cfRule type="expression" dxfId="3727" priority="171">
      <formula>AND(I216="",OR(AK216&lt;&gt;"",AR216&lt;&gt;"",BC216&lt;&gt;"",BY216&lt;&gt;"",CG216&lt;&gt;"",DH216&lt;&gt;""))</formula>
    </cfRule>
    <cfRule type="expression" dxfId="3726" priority="175">
      <formula>AND(I216="",Z216&lt;&gt;"")</formula>
    </cfRule>
  </conditionalFormatting>
  <conditionalFormatting sqref="Z215:AF215">
    <cfRule type="expression" dxfId="3725" priority="170">
      <formula>AND(Z215="",OR(AK215&lt;&gt;"",AR215&lt;&gt;"",BC215&lt;&gt;"",BY215&lt;&gt;"",CG215&lt;&gt;"",DH215&lt;&gt;""))</formula>
    </cfRule>
    <cfRule type="expression" dxfId="3724" priority="174">
      <formula>AND(I215&lt;&gt;"",Z215="")</formula>
    </cfRule>
  </conditionalFormatting>
  <conditionalFormatting sqref="Z216:AF216">
    <cfRule type="expression" dxfId="3723" priority="169">
      <formula>AND(Z216="",OR(AK216&lt;&gt;"",AR216&lt;&gt;"",BC216&lt;&gt;"",BY216&lt;&gt;"",CG216&lt;&gt;"",DH216&lt;&gt;""))</formula>
    </cfRule>
    <cfRule type="expression" dxfId="3722" priority="173">
      <formula>AND(I216&lt;&gt;"",Z216="")</formula>
    </cfRule>
  </conditionalFormatting>
  <conditionalFormatting sqref="I218:L218">
    <cfRule type="expression" dxfId="3721" priority="160">
      <formula>AND(I218="",OR(AK218&lt;&gt;"",AR218&lt;&gt;"",BY218&lt;&gt;"",CG218&lt;&gt;"",DH218&lt;&gt;""))</formula>
    </cfRule>
    <cfRule type="expression" dxfId="3720" priority="168">
      <formula>AND(I218="",Z218&lt;&gt;"")</formula>
    </cfRule>
  </conditionalFormatting>
  <conditionalFormatting sqref="I219:L219">
    <cfRule type="expression" dxfId="3719" priority="157">
      <formula>AND(I219="",OR(AK219&lt;&gt;"",AR219&lt;&gt;"",BY219&lt;&gt;"",CG219&lt;&gt;"",DH219&lt;&gt;""))</formula>
    </cfRule>
    <cfRule type="expression" dxfId="3718" priority="167">
      <formula>AND(I219="",Z219&lt;&gt;"")</formula>
    </cfRule>
  </conditionalFormatting>
  <conditionalFormatting sqref="Z218:AF218">
    <cfRule type="expression" dxfId="3717" priority="159">
      <formula>AND(Z218="",OR(AK218&lt;&gt;"",AR218&lt;&gt;"",BY218&lt;&gt;"",CG218&lt;&gt;"",DH218&lt;&gt;""))</formula>
    </cfRule>
    <cfRule type="expression" dxfId="3716" priority="166">
      <formula>AND(I218&lt;&gt;"",Z218="")</formula>
    </cfRule>
  </conditionalFormatting>
  <conditionalFormatting sqref="Z219:AF219">
    <cfRule type="expression" dxfId="3715" priority="156">
      <formula>AND(Z219="",OR(AK219&lt;&gt;"",AR219&lt;&gt;"",BY219&lt;&gt;"",CG219&lt;&gt;"",DH219&lt;&gt;""))</formula>
    </cfRule>
    <cfRule type="expression" dxfId="3714" priority="165">
      <formula>AND(I219&lt;&gt;"",Z219="")</formula>
    </cfRule>
  </conditionalFormatting>
  <conditionalFormatting sqref="AR218:AX218">
    <cfRule type="expression" dxfId="3713" priority="164">
      <formula>AND(AR218="",OR(AK218&lt;&gt;"",BY218&lt;&gt;"",CG218&lt;&gt;"",DH218&lt;&gt;""))</formula>
    </cfRule>
  </conditionalFormatting>
  <conditionalFormatting sqref="BY218:CB218">
    <cfRule type="expression" dxfId="3712" priority="163">
      <formula>AND(BY218="",OR(AK218&lt;&gt;"",AR218&lt;&gt;"",CG218&lt;&gt;"",DH218&lt;&gt;""))</formula>
    </cfRule>
  </conditionalFormatting>
  <conditionalFormatting sqref="CG218:DG218">
    <cfRule type="expression" dxfId="3711" priority="162">
      <formula>AND(CG218="",OR(AK218&lt;&gt;"",AR218&lt;&gt;"",BY218&lt;&gt;"",DH218&lt;&gt;""))</formula>
    </cfRule>
  </conditionalFormatting>
  <conditionalFormatting sqref="DH218:DL218">
    <cfRule type="expression" dxfId="3710" priority="161">
      <formula>AND(DH218="",OR(AK218&lt;&gt;"",AR218&lt;&gt;"",BY218&lt;&gt;"",CG218&lt;&gt;""))</formula>
    </cfRule>
  </conditionalFormatting>
  <conditionalFormatting sqref="AK218:AQ218">
    <cfRule type="expression" dxfId="3709" priority="158">
      <formula>AND(AK218="",OR(AR218&lt;&gt;"",BY218&lt;&gt;"",CG218&lt;&gt;"",DH218&lt;&gt;""))</formula>
    </cfRule>
  </conditionalFormatting>
  <conditionalFormatting sqref="AK219:AQ219">
    <cfRule type="expression" dxfId="3708" priority="155">
      <formula>AND(AK219="",OR(AR219&lt;&gt;"",BY219&lt;&gt;"",CG219&lt;&gt;"",DH219&lt;&gt;""))</formula>
    </cfRule>
  </conditionalFormatting>
  <conditionalFormatting sqref="AR219:AX219">
    <cfRule type="expression" dxfId="3707" priority="154">
      <formula>AND(AR219="",OR(AK219&lt;&gt;"",BY219&lt;&gt;"",CG219&lt;&gt;"",DH219&lt;&gt;""))</formula>
    </cfRule>
  </conditionalFormatting>
  <conditionalFormatting sqref="BY219:CB219">
    <cfRule type="expression" dxfId="3706" priority="153">
      <formula>AND(BY219="",OR(AK219&lt;&gt;"",AR219&lt;&gt;"",CG219&lt;&gt;"",DH219&lt;&gt;""))</formula>
    </cfRule>
  </conditionalFormatting>
  <conditionalFormatting sqref="CG219:DG219">
    <cfRule type="expression" dxfId="3705" priority="152">
      <formula>AND(CG219="",OR(AK219&lt;&gt;"",AR219&lt;&gt;"",BY219&lt;&gt;"",DH219&lt;&gt;""))</formula>
    </cfRule>
  </conditionalFormatting>
  <conditionalFormatting sqref="DH219:DL219">
    <cfRule type="expression" dxfId="3704" priority="151">
      <formula>AND(DH219="",OR(AK219&lt;&gt;"",AR219&lt;&gt;"",BY219&lt;&gt;"",CG219&lt;&gt;""))</formula>
    </cfRule>
  </conditionalFormatting>
  <conditionalFormatting sqref="BC218:BX218">
    <cfRule type="expression" dxfId="3703" priority="150">
      <formula>AND(BC218="",OR(AK218&lt;&gt;"",AR218&lt;&gt;"",BY218&lt;&gt;"",CG218&lt;&gt;"",DH218&lt;&gt;""))</formula>
    </cfRule>
  </conditionalFormatting>
  <conditionalFormatting sqref="BC219:BX219">
    <cfRule type="expression" dxfId="3702" priority="149">
      <formula>AND(BC219="",OR(AK219&lt;&gt;"",AR219&lt;&gt;"",BY219&lt;&gt;"",CG219&lt;&gt;"",DH219&lt;&gt;""))</formula>
    </cfRule>
  </conditionalFormatting>
  <conditionalFormatting sqref="I222:L222">
    <cfRule type="expression" dxfId="3701" priority="147">
      <formula>AND(I222="",OR(AK222&lt;&gt;"",AR222&lt;&gt;"",BY222&lt;&gt;"",CG222&lt;&gt;"",DH222&lt;&gt;""))</formula>
    </cfRule>
    <cfRule type="expression" dxfId="3700" priority="148">
      <formula>AND(I222="",Z222&lt;&gt;"")</formula>
    </cfRule>
  </conditionalFormatting>
  <conditionalFormatting sqref="AK222:AQ222">
    <cfRule type="expression" dxfId="3699" priority="146">
      <formula>AND(AK222="",OR(AR222&lt;&gt;"",BY222&lt;&gt;"",CG222&lt;&gt;"",DH222&lt;&gt;""))</formula>
    </cfRule>
  </conditionalFormatting>
  <conditionalFormatting sqref="Z222:AF222">
    <cfRule type="expression" dxfId="3698" priority="144">
      <formula>AND(Z222="",OR(AK222&lt;&gt;"",AR222&lt;&gt;"",BY222&lt;&gt;"",CG222&lt;&gt;"",DH222&lt;&gt;""))</formula>
    </cfRule>
    <cfRule type="expression" dxfId="3697" priority="145">
      <formula>AND(I222&lt;&gt;"",Z222="")</formula>
    </cfRule>
  </conditionalFormatting>
  <conditionalFormatting sqref="AR222:AX222">
    <cfRule type="expression" dxfId="3696" priority="143">
      <formula>AND(AR222="",OR(AK222&lt;&gt;"",BY222&lt;&gt;"",CG222&lt;&gt;"",DH222&lt;&gt;""))</formula>
    </cfRule>
  </conditionalFormatting>
  <conditionalFormatting sqref="BY222:CB222">
    <cfRule type="expression" dxfId="3695" priority="142">
      <formula>AND(BY222="",OR(AK222&lt;&gt;"",AR222&lt;&gt;"",CG222&lt;&gt;"",DH222&lt;&gt;""))</formula>
    </cfRule>
  </conditionalFormatting>
  <conditionalFormatting sqref="CG222:DG222">
    <cfRule type="expression" dxfId="3694" priority="141">
      <formula>AND(CG222="",OR(AK222&lt;&gt;"",AR222&lt;&gt;"",BY222&lt;&gt;"",DH222&lt;&gt;""))</formula>
    </cfRule>
  </conditionalFormatting>
  <conditionalFormatting sqref="DH222:DL222">
    <cfRule type="expression" dxfId="3693" priority="140">
      <formula>AND(DH222="",OR(AK222&lt;&gt;"",AR222&lt;&gt;"",BY222&lt;&gt;"",CG222&lt;&gt;""))</formula>
    </cfRule>
  </conditionalFormatting>
  <conditionalFormatting sqref="BC222:BX222">
    <cfRule type="expression" dxfId="3692" priority="139">
      <formula>AND(BC222="",OR(AK222&lt;&gt;"",AR222&lt;&gt;"",BY222&lt;&gt;"",CG222&lt;&gt;"",DH222&lt;&gt;""))</formula>
    </cfRule>
  </conditionalFormatting>
  <conditionalFormatting sqref="I224:L224">
    <cfRule type="expression" dxfId="3691" priority="136">
      <formula>AND(I224="",OR(AK224&lt;&gt;"",AR224&lt;&gt;"",BC224&lt;&gt;"",BY224&lt;&gt;"",CG224&lt;&gt;"",DH224&lt;&gt;""))</formula>
    </cfRule>
    <cfRule type="expression" dxfId="3690" priority="138">
      <formula>AND(I224="",Z224&lt;&gt;"")</formula>
    </cfRule>
  </conditionalFormatting>
  <conditionalFormatting sqref="I225:L225">
    <cfRule type="expression" dxfId="3689" priority="135">
      <formula>AND(I225="",OR(AK225&lt;&gt;"",AR225&lt;&gt;"",BC225&lt;&gt;"",BY225&lt;&gt;"",CG225&lt;&gt;"",DH225&lt;&gt;""))</formula>
    </cfRule>
    <cfRule type="expression" dxfId="3688" priority="137">
      <formula>AND(I225="",Z225&lt;&gt;"")</formula>
    </cfRule>
  </conditionalFormatting>
  <conditionalFormatting sqref="AK224:AQ224">
    <cfRule type="expression" dxfId="3687" priority="124">
      <formula>AND(AK224="",OR(I224="1.一種",I224="2.二種",I224="3.三種",I224="4.四種",I224="5.泥土",I224="6.浚渫土",I224="7.改良土",I224="8.汚泥処",I224="9.再砂"))</formula>
    </cfRule>
  </conditionalFormatting>
  <conditionalFormatting sqref="AK225:AQ225">
    <cfRule type="expression" dxfId="3686" priority="134">
      <formula>AND(AK225="",OR(I225="1.一種",I225="2.二種",I225="3.三種",I225="4.四種",I225="5.泥土",I225="6.浚渫土",I225="7.改良土",I225="8.汚泥処",I225="9.再砂"))</formula>
    </cfRule>
  </conditionalFormatting>
  <conditionalFormatting sqref="Z224:AF224">
    <cfRule type="expression" dxfId="3685" priority="131">
      <formula>AND(Z224="",OR(AK224&lt;&gt;"",AR224&lt;&gt;"",BC224&lt;&gt;"",BY224&lt;&gt;"",CG224&lt;&gt;"",DH224&lt;&gt;""))</formula>
    </cfRule>
    <cfRule type="expression" dxfId="3684" priority="133">
      <formula>AND(I224&lt;&gt;"",Z224="")</formula>
    </cfRule>
  </conditionalFormatting>
  <conditionalFormatting sqref="Z225:AF225">
    <cfRule type="expression" dxfId="3683" priority="130">
      <formula>AND(Z225="",OR(AK225&lt;&gt;"",AR225&lt;&gt;"",BC225&lt;&gt;"",BY225&lt;&gt;"",CG225&lt;&gt;"",DH225&lt;&gt;""))</formula>
    </cfRule>
    <cfRule type="expression" dxfId="3682" priority="132">
      <formula>AND(I225&lt;&gt;"",Z225="")</formula>
    </cfRule>
  </conditionalFormatting>
  <conditionalFormatting sqref="AR225:AX225">
    <cfRule type="expression" dxfId="3681" priority="123">
      <formula>AND(AR225="",OR(I225="1.一種",I225="2.二種",I225="3.三種",I225="4.四種",I225="5.泥土",I225="6.浚渫土",I225="7.改良土",I225="8.汚泥処",I225="9.再砂"))</formula>
    </cfRule>
  </conditionalFormatting>
  <conditionalFormatting sqref="CG224:DG224">
    <cfRule type="expression" dxfId="3680" priority="129">
      <formula>AND(CG224="",OR(I224="1.一種",I224="2.二種",I224="3.三種",I224="4.四種",I224="5.泥土",I224="6.浚渫土",I224="7.改良土",I224="8.汚泥処",I224="9.再砂"))</formula>
    </cfRule>
  </conditionalFormatting>
  <conditionalFormatting sqref="DH224:DL224">
    <cfRule type="expression" dxfId="3679" priority="128">
      <formula>AND(DH224="",OR(I224="1.一種",I224="2.二種",I224="3.三種",I224="4.四種",I224="5.泥土",I224="6.浚渫土",I224="7.改良土",I224="8.汚泥処",I224="9.再砂"))</formula>
    </cfRule>
  </conditionalFormatting>
  <conditionalFormatting sqref="BY225:CB225">
    <cfRule type="expression" dxfId="3678" priority="127">
      <formula>AND(BY225="",OR(I225="1.一種",I225="2.二種",I225="3.三種",I225="4.四種",I225="5.泥土",I225="6.浚渫土",I225="7.改良土",I225="8.汚泥処",I225="9.再砂"))</formula>
    </cfRule>
  </conditionalFormatting>
  <conditionalFormatting sqref="CG225:DG225">
    <cfRule type="expression" dxfId="3677" priority="126">
      <formula>AND(CG225="",OR(I225="1.一種",I225="2.二種",I225="3.三種",I225="4.四種",I225="5.泥土",I225="6.浚渫土",I225="7.改良土",I225="8.汚泥処",I225="9.再砂"))</formula>
    </cfRule>
  </conditionalFormatting>
  <conditionalFormatting sqref="DH225:DL225">
    <cfRule type="expression" dxfId="3676" priority="125">
      <formula>AND(DH225="",OR(I225="1.一種",I225="2.二種",I225="3.三種",I225="4.四種",I225="5.泥土",I225="6.浚渫土",I225="7.改良土",I225="8.汚泥処",I225="9.再砂"))</formula>
    </cfRule>
  </conditionalFormatting>
  <conditionalFormatting sqref="AR224:AX224">
    <cfRule type="expression" dxfId="3675" priority="122">
      <formula>AND(AR224="",OR(I224="1.一種",I224="2.二種",I224="3.三種",I224="4.四種",I224="5.泥土",I224="6.浚渫土",I224="7.改良土",I224="8.汚泥処",I224="9.再砂"))</formula>
    </cfRule>
  </conditionalFormatting>
  <conditionalFormatting sqref="BY224:CB224">
    <cfRule type="expression" dxfId="3674" priority="121">
      <formula>AND(BY224="",OR(I224="1.一種",I224="2.二種",I224="3.三種",I224="4.四種",I224="5.泥土",I224="6.浚渫土",I224="7.改良土",I224="8.汚泥処",I224="9.再砂"))</formula>
    </cfRule>
  </conditionalFormatting>
  <conditionalFormatting sqref="BC224:BX224">
    <cfRule type="expression" dxfId="3673" priority="120">
      <formula>AND(BC224="",OR(I224="1.一種",I224="2.二種",I224="3.三種",I224="4.四種",I224="5.泥土",I224="6.浚渫土",I224="7.改良土",I224="8.汚泥処",I224="9.再砂"))</formula>
    </cfRule>
  </conditionalFormatting>
  <conditionalFormatting sqref="BC225:BX225">
    <cfRule type="expression" dxfId="3672" priority="119">
      <formula>AND(BC225="",OR(I225="1.一種",I225="2.二種",I225="3.三種",I225="4.四種",I225="5.泥土",I225="6.浚渫土",I225="7.改良土",I225="8.汚泥処",I225="9.再砂"))</formula>
    </cfRule>
  </conditionalFormatting>
  <conditionalFormatting sqref="I227:L227">
    <cfRule type="expression" dxfId="3671" priority="116">
      <formula>AND(I227="",OR(AK227&lt;&gt;"",AR227&lt;&gt;"",BY227&lt;&gt;"",CG227&lt;&gt;"",DH227&lt;&gt;""))</formula>
    </cfRule>
    <cfRule type="expression" dxfId="3670" priority="118">
      <formula>AND(I227="",Z227&lt;&gt;"")</formula>
    </cfRule>
  </conditionalFormatting>
  <conditionalFormatting sqref="I228:L228">
    <cfRule type="expression" dxfId="3669" priority="115">
      <formula>AND(I228="",OR(AK228&lt;&gt;"",AR228&lt;&gt;"",BY228&lt;&gt;"",CG228&lt;&gt;"",DH228&lt;&gt;""))</formula>
    </cfRule>
    <cfRule type="expression" dxfId="3668" priority="117">
      <formula>AND(I228="",Z228&lt;&gt;"")</formula>
    </cfRule>
  </conditionalFormatting>
  <conditionalFormatting sqref="AK227:AQ227">
    <cfRule type="expression" dxfId="3667" priority="114">
      <formula>AND(AK227="",OR(AR227&lt;&gt;"",BY227&lt;&gt;"",CG227&lt;&gt;"",DH227&lt;&gt;""))</formula>
    </cfRule>
  </conditionalFormatting>
  <conditionalFormatting sqref="AK228:AQ228">
    <cfRule type="expression" dxfId="3666" priority="113">
      <formula>AND(AK228="",OR(AR228&lt;&gt;"",BY228&lt;&gt;"",CG228&lt;&gt;"",DH228&lt;&gt;""))</formula>
    </cfRule>
  </conditionalFormatting>
  <conditionalFormatting sqref="Z227:AF227">
    <cfRule type="expression" dxfId="3665" priority="110">
      <formula>AND(Z227="",OR(AK227&lt;&gt;"",AR227&lt;&gt;"",BY227&lt;&gt;"",CG227&lt;&gt;"",DH227&lt;&gt;""))</formula>
    </cfRule>
    <cfRule type="expression" dxfId="3664" priority="112">
      <formula>AND(I227&lt;&gt;"",Z227="")</formula>
    </cfRule>
  </conditionalFormatting>
  <conditionalFormatting sqref="Z228:AF228">
    <cfRule type="expression" dxfId="3663" priority="109">
      <formula>AND(Z228="",OR(AK228&lt;&gt;"",AR228&lt;&gt;"",BY228&lt;&gt;"",CG228&lt;&gt;"",DH228&lt;&gt;""))</formula>
    </cfRule>
    <cfRule type="expression" dxfId="3662" priority="111">
      <formula>AND(I228&lt;&gt;"",Z228="")</formula>
    </cfRule>
  </conditionalFormatting>
  <conditionalFormatting sqref="AR227:AX227">
    <cfRule type="expression" dxfId="3661" priority="108">
      <formula>AND(AR227="",OR(AK227&lt;&gt;"",BY227&lt;&gt;"",CG227&lt;&gt;"",DH227&lt;&gt;""))</formula>
    </cfRule>
  </conditionalFormatting>
  <conditionalFormatting sqref="AR228:AX228">
    <cfRule type="expression" dxfId="3660" priority="107">
      <formula>AND(AR228="",OR(AK228&lt;&gt;"",BY228&lt;&gt;"",CG228&lt;&gt;"",DH228&lt;&gt;""))</formula>
    </cfRule>
  </conditionalFormatting>
  <conditionalFormatting sqref="BY227:CB227">
    <cfRule type="expression" dxfId="3659" priority="106">
      <formula>AND(BY227="",OR(AK227&lt;&gt;"",AR227&lt;&gt;"",CG227&lt;&gt;"",DH227&lt;&gt;""))</formula>
    </cfRule>
  </conditionalFormatting>
  <conditionalFormatting sqref="CG227:DG227">
    <cfRule type="expression" dxfId="3658" priority="105">
      <formula>AND(CG227="",OR(AK227&lt;&gt;"",AR227&lt;&gt;"",BY227&lt;&gt;"",DH227&lt;&gt;""))</formula>
    </cfRule>
  </conditionalFormatting>
  <conditionalFormatting sqref="DH227:DL227">
    <cfRule type="expression" dxfId="3657" priority="104">
      <formula>AND(DH227="",OR(AK227&lt;&gt;"",AR227&lt;&gt;"",BY227&lt;&gt;"",CG227&lt;&gt;""))</formula>
    </cfRule>
  </conditionalFormatting>
  <conditionalFormatting sqref="BY228:CB228">
    <cfRule type="expression" dxfId="3656" priority="103">
      <formula>AND(BY228="",OR(AK228&lt;&gt;"",AR228&lt;&gt;"",CG228&lt;&gt;"",DH228&lt;&gt;""))</formula>
    </cfRule>
  </conditionalFormatting>
  <conditionalFormatting sqref="CG228:DG228">
    <cfRule type="expression" dxfId="3655" priority="102">
      <formula>AND(CG228="",OR(AK228&lt;&gt;"",AR228&lt;&gt;"",BY228&lt;&gt;"",DH228&lt;&gt;""))</formula>
    </cfRule>
  </conditionalFormatting>
  <conditionalFormatting sqref="DH228:DL228">
    <cfRule type="expression" dxfId="3654" priority="101">
      <formula>AND(DH228="",OR(AK228&lt;&gt;"",AR228&lt;&gt;"",BY228&lt;&gt;"",CG228&lt;&gt;""))</formula>
    </cfRule>
  </conditionalFormatting>
  <conditionalFormatting sqref="BC227:BX227">
    <cfRule type="expression" dxfId="3653" priority="100">
      <formula>AND(BC227="",OR(AK227&lt;&gt;"",AR227&lt;&gt;"",BY227&lt;&gt;"",CG227&lt;&gt;"",DH227&lt;&gt;""))</formula>
    </cfRule>
  </conditionalFormatting>
  <conditionalFormatting sqref="BC228:BX228">
    <cfRule type="expression" dxfId="3652" priority="99">
      <formula>AND(BC228="",OR(AK228&lt;&gt;"",AR228&lt;&gt;"",BY228&lt;&gt;"",CG228&lt;&gt;"",DH228&lt;&gt;""))</formula>
    </cfRule>
  </conditionalFormatting>
  <conditionalFormatting sqref="I230:L230">
    <cfRule type="expression" dxfId="3651" priority="96">
      <formula>AND(I230="",OR(AK230&lt;&gt;"",AR230&lt;&gt;"",BY230&lt;&gt;"",CG230&lt;&gt;"",DH230&lt;&gt;""))</formula>
    </cfRule>
    <cfRule type="expression" dxfId="3650" priority="98">
      <formula>AND(I230="",Z230&lt;&gt;"")</formula>
    </cfRule>
  </conditionalFormatting>
  <conditionalFormatting sqref="I231:L231">
    <cfRule type="expression" dxfId="3649" priority="95">
      <formula>AND(I231="",OR(AK231&lt;&gt;"",AR231&lt;&gt;"",BY231&lt;&gt;"",CG231&lt;&gt;"",DH231&lt;&gt;""))</formula>
    </cfRule>
    <cfRule type="expression" dxfId="3648" priority="97">
      <formula>AND(I231="",Z231&lt;&gt;"")</formula>
    </cfRule>
  </conditionalFormatting>
  <conditionalFormatting sqref="AK230:AQ230">
    <cfRule type="expression" dxfId="3647" priority="94">
      <formula>AND(AK230="",OR(AR230&lt;&gt;"",BY230&lt;&gt;"",CG230&lt;&gt;"",DH230&lt;&gt;""))</formula>
    </cfRule>
  </conditionalFormatting>
  <conditionalFormatting sqref="AK231:AQ231">
    <cfRule type="expression" dxfId="3646" priority="93">
      <formula>AND(AK231="",OR(AR231&lt;&gt;"",BY231&lt;&gt;"",CG231&lt;&gt;"",DH231&lt;&gt;""))</formula>
    </cfRule>
  </conditionalFormatting>
  <conditionalFormatting sqref="Z230:AF230">
    <cfRule type="expression" dxfId="3645" priority="90">
      <formula>AND(Z230="",OR(AK230&lt;&gt;"",AR230&lt;&gt;"",BY230&lt;&gt;"",CG230&lt;&gt;"",DH230&lt;&gt;""))</formula>
    </cfRule>
    <cfRule type="expression" dxfId="3644" priority="92">
      <formula>AND(I230&lt;&gt;"",Z230="")</formula>
    </cfRule>
  </conditionalFormatting>
  <conditionalFormatting sqref="Z231:AF231">
    <cfRule type="expression" dxfId="3643" priority="89">
      <formula>AND(Z231="",OR(AK231&lt;&gt;"",AR231&lt;&gt;"",BY231&lt;&gt;"",CG231&lt;&gt;"",DH231&lt;&gt;""))</formula>
    </cfRule>
    <cfRule type="expression" dxfId="3642" priority="91">
      <formula>AND(I231&lt;&gt;"",Z231="")</formula>
    </cfRule>
  </conditionalFormatting>
  <conditionalFormatting sqref="AR230:AX230">
    <cfRule type="expression" dxfId="3641" priority="88">
      <formula>AND(AR230="",OR(AK230&lt;&gt;"",BY230&lt;&gt;"",CG230&lt;&gt;"",DH230&lt;&gt;""))</formula>
    </cfRule>
  </conditionalFormatting>
  <conditionalFormatting sqref="AR231:AX231">
    <cfRule type="expression" dxfId="3640" priority="87">
      <formula>AND(AR231="",OR(AK231&lt;&gt;"",BY231&lt;&gt;"",CG231&lt;&gt;"",DH231&lt;&gt;""))</formula>
    </cfRule>
  </conditionalFormatting>
  <conditionalFormatting sqref="BY230:CB230">
    <cfRule type="expression" dxfId="3639" priority="86">
      <formula>AND(BY230="",OR(AK230&lt;&gt;"",AR230&lt;&gt;"",CG230&lt;&gt;"",DH230&lt;&gt;""))</formula>
    </cfRule>
  </conditionalFormatting>
  <conditionalFormatting sqref="CG230:DG230">
    <cfRule type="expression" dxfId="3638" priority="85">
      <formula>AND(CG230="",OR(AK230&lt;&gt;"",AR230&lt;&gt;"",BY230&lt;&gt;"",DH230&lt;&gt;""))</formula>
    </cfRule>
  </conditionalFormatting>
  <conditionalFormatting sqref="DH230:DL230">
    <cfRule type="expression" dxfId="3637" priority="84">
      <formula>AND(DH230="",OR(AK230&lt;&gt;"",AR230&lt;&gt;"",BY230&lt;&gt;"",CG230&lt;&gt;""))</formula>
    </cfRule>
  </conditionalFormatting>
  <conditionalFormatting sqref="BY231:CB231">
    <cfRule type="expression" dxfId="3636" priority="83">
      <formula>AND(BY231="",OR(AK231&lt;&gt;"",AR231&lt;&gt;"",CG231&lt;&gt;"",DH231&lt;&gt;""))</formula>
    </cfRule>
  </conditionalFormatting>
  <conditionalFormatting sqref="CG231:DG231">
    <cfRule type="expression" dxfId="3635" priority="82">
      <formula>AND(CG231="",OR(AK231&lt;&gt;"",AR231&lt;&gt;"",BY231&lt;&gt;"",DH231&lt;&gt;""))</formula>
    </cfRule>
  </conditionalFormatting>
  <conditionalFormatting sqref="DH231:DL231">
    <cfRule type="expression" dxfId="3634" priority="81">
      <formula>AND(DH231="",OR(AK231&lt;&gt;"",AR231&lt;&gt;"",BY231&lt;&gt;"",CG231&lt;&gt;""))</formula>
    </cfRule>
  </conditionalFormatting>
  <conditionalFormatting sqref="BC230:BX230">
    <cfRule type="expression" dxfId="3633" priority="80">
      <formula>AND(BC230="",OR(AK230&lt;&gt;"",AR230&lt;&gt;"",BY230&lt;&gt;"",CG230&lt;&gt;"",DH230&lt;&gt;""))</formula>
    </cfRule>
  </conditionalFormatting>
  <conditionalFormatting sqref="BC231:BX231">
    <cfRule type="expression" dxfId="3632" priority="79">
      <formula>AND(BC231="",OR(AK231&lt;&gt;"",AR231&lt;&gt;"",BY231&lt;&gt;"",CG231&lt;&gt;"",DH231&lt;&gt;""))</formula>
    </cfRule>
  </conditionalFormatting>
  <conditionalFormatting sqref="I233:L233">
    <cfRule type="expression" dxfId="3631" priority="76">
      <formula>AND(I233="",OR(AR233&lt;&gt;"",BY233&lt;&gt;"",CG233&lt;&gt;"",DH233&lt;&gt;""))</formula>
    </cfRule>
    <cfRule type="expression" dxfId="3630" priority="78">
      <formula>AND(I233="",Z233&lt;&gt;"")</formula>
    </cfRule>
  </conditionalFormatting>
  <conditionalFormatting sqref="I234:L234">
    <cfRule type="expression" dxfId="3629" priority="75">
      <formula>AND(I234="",OR(AR234&lt;&gt;"",BY234&lt;&gt;"",CG234&lt;&gt;"",DH234&lt;&gt;""))</formula>
    </cfRule>
    <cfRule type="expression" dxfId="3628" priority="77">
      <formula>AND(I234="",Z234&lt;&gt;"")</formula>
    </cfRule>
  </conditionalFormatting>
  <conditionalFormatting sqref="Z233:AF233">
    <cfRule type="expression" dxfId="3627" priority="72">
      <formula>AND(Z233="",OR(AK233&lt;&gt;"",AR233&lt;&gt;"",BY233&lt;&gt;"",CG233&lt;&gt;"",DH233&lt;&gt;""))</formula>
    </cfRule>
    <cfRule type="expression" dxfId="3626" priority="74">
      <formula>AND(I233&lt;&gt;"",Z233="")</formula>
    </cfRule>
  </conditionalFormatting>
  <conditionalFormatting sqref="Z234:AF234">
    <cfRule type="expression" dxfId="3625" priority="71">
      <formula>AND(Z234="",OR(AK234&lt;&gt;"",AR234&lt;&gt;"",BY234&lt;&gt;"",CG234&lt;&gt;"",DH234&lt;&gt;""))</formula>
    </cfRule>
    <cfRule type="expression" dxfId="3624" priority="73">
      <formula>AND(I234&lt;&gt;"",Z234="")</formula>
    </cfRule>
  </conditionalFormatting>
  <conditionalFormatting sqref="AR233:AX233">
    <cfRule type="expression" dxfId="3623" priority="70">
      <formula>AND(AR233="",OR(AK233&lt;&gt;"",BY233&lt;&gt;"",CG233&lt;&gt;"",DH233&lt;&gt;""))</formula>
    </cfRule>
  </conditionalFormatting>
  <conditionalFormatting sqref="AR234:AX234">
    <cfRule type="expression" dxfId="3622" priority="69">
      <formula>AND(AR234="",OR(AK234&lt;&gt;"",BY234&lt;&gt;"",CG234&lt;&gt;"",DH234&lt;&gt;""))</formula>
    </cfRule>
  </conditionalFormatting>
  <conditionalFormatting sqref="BY233:CB233">
    <cfRule type="expression" dxfId="3621" priority="68">
      <formula>AND(BY233="",OR(AK233&lt;&gt;"",AR233&lt;&gt;"",CG233&lt;&gt;"",DH233&lt;&gt;""))</formula>
    </cfRule>
  </conditionalFormatting>
  <conditionalFormatting sqref="CG233:DG233">
    <cfRule type="expression" dxfId="3620" priority="67">
      <formula>AND(CG233="",OR(AK233&lt;&gt;"",AR233&lt;&gt;"",BY233&lt;&gt;"",DH233&lt;&gt;""))</formula>
    </cfRule>
  </conditionalFormatting>
  <conditionalFormatting sqref="DH233:DL233">
    <cfRule type="expression" dxfId="3619" priority="66">
      <formula>AND(DH233="",OR(AK233&lt;&gt;"",AR233&lt;&gt;"",BY233&lt;&gt;"",CG233&lt;&gt;""))</formula>
    </cfRule>
  </conditionalFormatting>
  <conditionalFormatting sqref="BY234:CB234">
    <cfRule type="expression" dxfId="3618" priority="65">
      <formula>AND(BY234="",OR(AK234&lt;&gt;"",AR234&lt;&gt;"",CG234&lt;&gt;"",DH234&lt;&gt;""))</formula>
    </cfRule>
  </conditionalFormatting>
  <conditionalFormatting sqref="CG234:DG234">
    <cfRule type="expression" dxfId="3617" priority="64">
      <formula>AND(CG234="",OR(AK234&lt;&gt;"",AR234&lt;&gt;"",BY234&lt;&gt;"",DH234&lt;&gt;""))</formula>
    </cfRule>
  </conditionalFormatting>
  <conditionalFormatting sqref="DH234:DL234">
    <cfRule type="expression" dxfId="3616" priority="63">
      <formula>AND(DH234="",OR(AK234&lt;&gt;"",AR234&lt;&gt;"",BY234&lt;&gt;"",CG234&lt;&gt;""))</formula>
    </cfRule>
  </conditionalFormatting>
  <conditionalFormatting sqref="BC233:BX233">
    <cfRule type="expression" dxfId="3615" priority="62">
      <formula>AND(BC233="",OR(AK233&lt;&gt;"",AR233&lt;&gt;"",BY233&lt;&gt;"",CG233&lt;&gt;"",DH233&lt;&gt;""))</formula>
    </cfRule>
  </conditionalFormatting>
  <conditionalFormatting sqref="BC234:BX234">
    <cfRule type="expression" dxfId="3614" priority="61">
      <formula>AND(BC234="",OR(AK234&lt;&gt;"",AR234&lt;&gt;"",BY234&lt;&gt;"",CG234&lt;&gt;"",DH234&lt;&gt;""))</formula>
    </cfRule>
  </conditionalFormatting>
  <conditionalFormatting sqref="AK236:AQ236">
    <cfRule type="expression" dxfId="3613" priority="60">
      <formula>AND(AK236="",OR(AR236&lt;&gt;"",BY236&lt;&gt;"",CG236&lt;&gt;"",DH236&lt;&gt;""))</formula>
    </cfRule>
  </conditionalFormatting>
  <conditionalFormatting sqref="AK237:AQ237">
    <cfRule type="expression" dxfId="3612" priority="59">
      <formula>AND(AK237="",OR(AR237&lt;&gt;"",BY237&lt;&gt;"",CG237&lt;&gt;"",DH237&lt;&gt;""))</formula>
    </cfRule>
  </conditionalFormatting>
  <conditionalFormatting sqref="I236:L236">
    <cfRule type="expression" dxfId="3611" priority="56">
      <formula>AND(I236="",Z236&lt;&gt;"")</formula>
    </cfRule>
    <cfRule type="expression" dxfId="3610" priority="58">
      <formula>AND(I236="",OR(AK236&lt;&gt;"",AR236&lt;&gt;"",BC236&lt;&gt;"",BY236&lt;&gt;"",CG236&lt;&gt;"",DH236&lt;&gt;""))</formula>
    </cfRule>
  </conditionalFormatting>
  <conditionalFormatting sqref="I237:L237">
    <cfRule type="expression" dxfId="3609" priority="55">
      <formula>AND(I237="",Z237&lt;&gt;"")</formula>
    </cfRule>
    <cfRule type="expression" dxfId="3608" priority="57">
      <formula>AND(I237="",OR(AK237&lt;&gt;"",AR237&lt;&gt;"",BC237&lt;&gt;"",BY237&lt;&gt;"",CG237&lt;&gt;"",DH237&lt;&gt;""))</formula>
    </cfRule>
  </conditionalFormatting>
  <conditionalFormatting sqref="Z236:AF236">
    <cfRule type="expression" dxfId="3607" priority="52">
      <formula>AND(Z236="",OR(AK236&lt;&gt;"",AR236&lt;&gt;"",BC236&lt;&gt;"",BY236&lt;&gt;"",CG236&lt;&gt;"",DH236&lt;&gt;""))</formula>
    </cfRule>
    <cfRule type="expression" dxfId="3606" priority="54">
      <formula>AND(I236&lt;&gt;"",Z236="")</formula>
    </cfRule>
  </conditionalFormatting>
  <conditionalFormatting sqref="Z237:AF237">
    <cfRule type="expression" dxfId="3605" priority="51">
      <formula>AND(Z237="",OR(AK237&lt;&gt;"",AR237&lt;&gt;"",BC237&lt;&gt;"",BY237&lt;&gt;"",CG237&lt;&gt;"",DH237&lt;&gt;""))</formula>
    </cfRule>
    <cfRule type="expression" dxfId="3604" priority="53">
      <formula>AND(I237&lt;&gt;"",Z237="")</formula>
    </cfRule>
  </conditionalFormatting>
  <conditionalFormatting sqref="AR236:AX236">
    <cfRule type="expression" dxfId="3603" priority="50">
      <formula>AND(AR236="",OR(AK236&lt;&gt;"",BY236&lt;&gt;"",CG236&lt;&gt;"",DH236&lt;&gt;""))</formula>
    </cfRule>
  </conditionalFormatting>
  <conditionalFormatting sqref="AR237:AX237">
    <cfRule type="expression" dxfId="3602" priority="49">
      <formula>AND(AR237="",OR(AK237&lt;&gt;"",BY237&lt;&gt;"",CG237&lt;&gt;"",DH237&lt;&gt;""))</formula>
    </cfRule>
  </conditionalFormatting>
  <conditionalFormatting sqref="BY236:CB236">
    <cfRule type="expression" dxfId="3601" priority="48">
      <formula>AND(BY236="",OR(AK236&lt;&gt;"",AR236&lt;&gt;"",CG236&lt;&gt;"",DH236&lt;&gt;""))</formula>
    </cfRule>
  </conditionalFormatting>
  <conditionalFormatting sqref="CG236:DG236">
    <cfRule type="expression" dxfId="3600" priority="47">
      <formula>AND(CG236="",OR(AK236&lt;&gt;"",AR236&lt;&gt;"",BY236&lt;&gt;"",DH236&lt;&gt;""))</formula>
    </cfRule>
  </conditionalFormatting>
  <conditionalFormatting sqref="DH236:DL236">
    <cfRule type="expression" dxfId="3599" priority="46">
      <formula>AND(DH236="",OR(AK236&lt;&gt;"",AR236&lt;&gt;"",BY236&lt;&gt;"",CG236&lt;&gt;""))</formula>
    </cfRule>
  </conditionalFormatting>
  <conditionalFormatting sqref="BY237:CB237">
    <cfRule type="expression" dxfId="3598" priority="45">
      <formula>AND(BY237="",OR(AK237&lt;&gt;"",AR237&lt;&gt;"",CG237&lt;&gt;"",DH237&lt;&gt;""))</formula>
    </cfRule>
  </conditionalFormatting>
  <conditionalFormatting sqref="CG237:DG237">
    <cfRule type="expression" dxfId="3597" priority="44">
      <formula>AND(CG237="",OR(AK237&lt;&gt;"",AR237&lt;&gt;"",BY237&lt;&gt;"",DH237&lt;&gt;""))</formula>
    </cfRule>
  </conditionalFormatting>
  <conditionalFormatting sqref="DH237:DL237">
    <cfRule type="expression" dxfId="3596" priority="43">
      <formula>AND(DH237="",OR(AK237&lt;&gt;"",AR237&lt;&gt;"",BY237&lt;&gt;"",CG237&lt;&gt;""))</formula>
    </cfRule>
  </conditionalFormatting>
  <conditionalFormatting sqref="BC236:BX236">
    <cfRule type="expression" dxfId="3595" priority="42">
      <formula>AND(BC236="",OR(AK236&lt;&gt;"",AR236&lt;&gt;"",BY236&lt;&gt;"",CG236&lt;&gt;"",DH236&lt;&gt;""))</formula>
    </cfRule>
  </conditionalFormatting>
  <conditionalFormatting sqref="BC237:BX237">
    <cfRule type="expression" dxfId="3594" priority="41">
      <formula>AND(BC237="",OR(AK237&lt;&gt;"",AR237&lt;&gt;"",BY237&lt;&gt;"",CG237&lt;&gt;"",DH237&lt;&gt;""))</formula>
    </cfRule>
  </conditionalFormatting>
  <conditionalFormatting sqref="BZ197:CD198">
    <cfRule type="expression" dxfId="3593" priority="40">
      <formula>$BZ$197=""</formula>
    </cfRule>
  </conditionalFormatting>
  <conditionalFormatting sqref="CC201:CD202">
    <cfRule type="expression" dxfId="3592" priority="39">
      <formula>AND($CC$201="",BZ197&lt;&gt;0)</formula>
    </cfRule>
  </conditionalFormatting>
  <conditionalFormatting sqref="CF201:CG202">
    <cfRule type="expression" dxfId="3591" priority="38">
      <formula>AND($CF$201="",BZ197&lt;&gt;0)</formula>
    </cfRule>
  </conditionalFormatting>
  <conditionalFormatting sqref="CI201:CJ202">
    <cfRule type="expression" dxfId="3590" priority="37">
      <formula>AND($CI$201="",BZ197&lt;&gt;0)</formula>
    </cfRule>
  </conditionalFormatting>
  <conditionalFormatting sqref="BK19:CF21">
    <cfRule type="expression" dxfId="3589" priority="36">
      <formula>BK19=""</formula>
    </cfRule>
  </conditionalFormatting>
  <conditionalFormatting sqref="CJ19:CU20">
    <cfRule type="expression" dxfId="3588" priority="35">
      <formula>CJ19=""</formula>
    </cfRule>
  </conditionalFormatting>
  <conditionalFormatting sqref="DD16:DE17">
    <cfRule type="expression" dxfId="3587" priority="34">
      <formula>DD16=""</formula>
    </cfRule>
  </conditionalFormatting>
  <conditionalFormatting sqref="DG16:DH17">
    <cfRule type="expression" dxfId="3586" priority="33">
      <formula>DG16=""</formula>
    </cfRule>
  </conditionalFormatting>
  <conditionalFormatting sqref="DJ16:DK17">
    <cfRule type="expression" dxfId="3585" priority="32">
      <formula>DJ16=""</formula>
    </cfRule>
  </conditionalFormatting>
  <conditionalFormatting sqref="DC20:DL21">
    <cfRule type="expression" dxfId="3584" priority="31">
      <formula>DC20=""</formula>
    </cfRule>
  </conditionalFormatting>
  <conditionalFormatting sqref="BK188:CF190">
    <cfRule type="expression" dxfId="3583" priority="30">
      <formula>OR($BK$188="",$BK$188=0)</formula>
    </cfRule>
  </conditionalFormatting>
  <conditionalFormatting sqref="CJ188:CU189">
    <cfRule type="expression" dxfId="3582" priority="29">
      <formula>OR($CJ$188="",$CJ$188=0)</formula>
    </cfRule>
  </conditionalFormatting>
  <conditionalFormatting sqref="DD185:DE186">
    <cfRule type="expression" dxfId="3581" priority="28">
      <formula>DD185=""</formula>
    </cfRule>
  </conditionalFormatting>
  <conditionalFormatting sqref="DG185:DH186">
    <cfRule type="expression" dxfId="3580" priority="27">
      <formula>DG185=""</formula>
    </cfRule>
  </conditionalFormatting>
  <conditionalFormatting sqref="DJ185:DK186">
    <cfRule type="expression" dxfId="3579" priority="26">
      <formula>DJ185=""</formula>
    </cfRule>
  </conditionalFormatting>
  <conditionalFormatting sqref="DC189:DL190">
    <cfRule type="expression" dxfId="3578" priority="25">
      <formula>OR($DC$189="",$DC$189=0)</formula>
    </cfRule>
  </conditionalFormatting>
  <conditionalFormatting sqref="K201:AL204">
    <cfRule type="expression" dxfId="3577" priority="24">
      <formula>OR($K$201="",$K$201=0)</formula>
    </cfRule>
  </conditionalFormatting>
  <conditionalFormatting sqref="K32:AL35">
    <cfRule type="expression" dxfId="3576" priority="23">
      <formula>K32=""</formula>
    </cfRule>
  </conditionalFormatting>
  <conditionalFormatting sqref="I221:L221">
    <cfRule type="expression" dxfId="3575" priority="21">
      <formula>AND(I221="",OR(AK221&lt;&gt;"",AR221&lt;&gt;"",BY221&lt;&gt;"",CG221&lt;&gt;"",DH221&lt;&gt;""))</formula>
    </cfRule>
    <cfRule type="expression" dxfId="3574" priority="22">
      <formula>AND(I221="",Z221&lt;&gt;"")</formula>
    </cfRule>
  </conditionalFormatting>
  <conditionalFormatting sqref="AK221:AQ221">
    <cfRule type="expression" dxfId="3573" priority="20">
      <formula>AND(AK221="",OR(AR221&lt;&gt;"",BY221&lt;&gt;"",CG221&lt;&gt;"",DH221&lt;&gt;""))</formula>
    </cfRule>
  </conditionalFormatting>
  <conditionalFormatting sqref="Z221:AF221">
    <cfRule type="expression" dxfId="3572" priority="18">
      <formula>AND(Z221="",OR(AK221&lt;&gt;"",AR221&lt;&gt;"",BY221&lt;&gt;"",CG221&lt;&gt;"",DH221&lt;&gt;""))</formula>
    </cfRule>
    <cfRule type="expression" dxfId="3571" priority="19">
      <formula>AND(I221&lt;&gt;"",Z221="")</formula>
    </cfRule>
  </conditionalFormatting>
  <conditionalFormatting sqref="AR221:AX221">
    <cfRule type="expression" dxfId="3570" priority="17">
      <formula>AND(AR221="",OR(AK221&lt;&gt;"",BY221&lt;&gt;"",CG221&lt;&gt;"",DH221&lt;&gt;""))</formula>
    </cfRule>
  </conditionalFormatting>
  <conditionalFormatting sqref="BY221:CB221">
    <cfRule type="expression" dxfId="3569" priority="16">
      <formula>AND(BY221="",OR(AK221&lt;&gt;"",AR221&lt;&gt;"",CG221&lt;&gt;"",DH221&lt;&gt;""))</formula>
    </cfRule>
  </conditionalFormatting>
  <conditionalFormatting sqref="CG221:DG221">
    <cfRule type="expression" dxfId="3568" priority="15">
      <formula>AND(CG221="",OR(AK221&lt;&gt;"",AR221&lt;&gt;"",BY221&lt;&gt;"",DH221&lt;&gt;""))</formula>
    </cfRule>
  </conditionalFormatting>
  <conditionalFormatting sqref="DH221:DL221">
    <cfRule type="expression" dxfId="3567" priority="14">
      <formula>AND(DH221="",OR(AK221&lt;&gt;"",AR221&lt;&gt;"",BY221&lt;&gt;"",CG221&lt;&gt;""))</formula>
    </cfRule>
  </conditionalFormatting>
  <conditionalFormatting sqref="BC221:BX221">
    <cfRule type="expression" dxfId="3566" priority="13">
      <formula>AND(BC221="",OR(AK221&lt;&gt;"",AR221&lt;&gt;"",BY221&lt;&gt;"",CG221&lt;&gt;"",DH221&lt;&gt;""))</formula>
    </cfRule>
  </conditionalFormatting>
  <conditionalFormatting sqref="AK215:AQ215">
    <cfRule type="expression" dxfId="3565" priority="12">
      <formula>AND(AK215="",OR(I215="2.有筋(ﾘ)",I215="3.再有(骨)",I215="4.再有(他)"))</formula>
    </cfRule>
  </conditionalFormatting>
  <conditionalFormatting sqref="AR215:AX215">
    <cfRule type="expression" dxfId="3564" priority="11">
      <formula>AND(AR215="",OR(I215="2.有筋(ﾘ)",I215="3.再有(骨)",I215="4.再有(他)"))</formula>
    </cfRule>
  </conditionalFormatting>
  <conditionalFormatting sqref="BY215:CB215">
    <cfRule type="expression" dxfId="3563" priority="10">
      <formula>AND(BY215="",OR(I215="2.有筋(ﾘ)",I215="3.再有(骨)",I215="4.再有(他)"))</formula>
    </cfRule>
  </conditionalFormatting>
  <conditionalFormatting sqref="CG215:DG215">
    <cfRule type="expression" dxfId="3562" priority="9">
      <formula>AND(CG215="",OR(I215="2.有筋(ﾘ)",I215="3.再有(骨)",I215="4.再有(他)"))</formula>
    </cfRule>
  </conditionalFormatting>
  <conditionalFormatting sqref="DH215:DL215">
    <cfRule type="expression" dxfId="3561" priority="8">
      <formula>AND(DH215="",OR(I215="2.有筋(ﾘ)",I215="3.再有(骨)",I215="4.再有(他)"))</formula>
    </cfRule>
  </conditionalFormatting>
  <conditionalFormatting sqref="AK216:AQ216">
    <cfRule type="expression" dxfId="3560" priority="7">
      <formula>AND(AK216="",OR(I216="2.有筋(ﾘ)",I216="3.再有(骨)",I216="4.再有(他)"))</formula>
    </cfRule>
  </conditionalFormatting>
  <conditionalFormatting sqref="AR216:AX216">
    <cfRule type="expression" dxfId="3559" priority="6">
      <formula>AND(AR216="",OR(I216="2.有筋(ﾘ)",I216="3.再有(骨)",I216="4.再有(他)"))</formula>
    </cfRule>
  </conditionalFormatting>
  <conditionalFormatting sqref="BY216:CB216">
    <cfRule type="expression" dxfId="3558" priority="5">
      <formula>AND(BY216="",OR(I216="2.有筋(ﾘ)",I216="3.再有(骨)",I216="4.再有(他)"))</formula>
    </cfRule>
  </conditionalFormatting>
  <conditionalFormatting sqref="CG216:DG216">
    <cfRule type="expression" dxfId="3557" priority="4">
      <formula>AND(CG216="",OR(I216="2.有筋(ﾘ)",I216="3.再有(骨)",I216="4.再有(他)"))</formula>
    </cfRule>
  </conditionalFormatting>
  <conditionalFormatting sqref="DH216:DL216">
    <cfRule type="expression" dxfId="3556" priority="3">
      <formula>AND(DH216="",OR(I216="2.有筋(ﾘ)",I216="3.再有(骨)",I216="4.再有(他)"))</formula>
    </cfRule>
  </conditionalFormatting>
  <conditionalFormatting sqref="BC215:BX215">
    <cfRule type="expression" dxfId="3555" priority="2">
      <formula>AND(BC215="",OR(I215="2.有筋(ﾘ)",I215="3.再有(骨)",I215="4.再有(他)"))</formula>
    </cfRule>
  </conditionalFormatting>
  <conditionalFormatting sqref="BC216:BX216">
    <cfRule type="expression" dxfId="3554"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6" activePane="bottomLeft" state="frozen"/>
      <selection activeCell="D19" sqref="D19:O19"/>
      <selection pane="bottomLeft" activeCell="CI121" sqref="CI121:CK122"/>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13603</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13603</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1775"/>
      <c r="AA17" s="1776"/>
      <c r="AB17" s="1776"/>
      <c r="AC17" s="1776"/>
      <c r="AD17" s="1776"/>
      <c r="AE17" s="1776"/>
      <c r="AF17" s="1776"/>
      <c r="AG17" s="784" t="s">
        <v>65</v>
      </c>
      <c r="AH17" s="784"/>
      <c r="AI17" s="784"/>
      <c r="AJ17" s="785"/>
      <c r="AK17" s="1349"/>
      <c r="AL17" s="1218"/>
      <c r="AM17" s="1218"/>
      <c r="AN17" s="1218"/>
      <c r="AO17" s="1218"/>
      <c r="AP17" s="1218"/>
      <c r="AQ17" s="1219"/>
      <c r="AR17" s="1770"/>
      <c r="AS17" s="1771"/>
      <c r="AT17" s="1771"/>
      <c r="AU17" s="1771"/>
      <c r="AV17" s="1771"/>
      <c r="AW17" s="1771"/>
      <c r="AX17" s="1771"/>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765"/>
      <c r="AA18" s="1766"/>
      <c r="AB18" s="1766"/>
      <c r="AC18" s="1766"/>
      <c r="AD18" s="1766"/>
      <c r="AE18" s="1766"/>
      <c r="AF18" s="1766"/>
      <c r="AG18" s="767" t="s">
        <v>65</v>
      </c>
      <c r="AH18" s="767"/>
      <c r="AI18" s="767"/>
      <c r="AJ18" s="768"/>
      <c r="AK18" s="1331"/>
      <c r="AL18" s="1066"/>
      <c r="AM18" s="1066"/>
      <c r="AN18" s="1066"/>
      <c r="AO18" s="1066"/>
      <c r="AP18" s="1066"/>
      <c r="AQ18" s="1067"/>
      <c r="AR18" s="1765"/>
      <c r="AS18" s="1766"/>
      <c r="AT18" s="1766"/>
      <c r="AU18" s="1766"/>
      <c r="AV18" s="1766"/>
      <c r="AW18" s="1766"/>
      <c r="AX18" s="1766"/>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772">
        <f>SUM(Z17:AF18)</f>
        <v>0</v>
      </c>
      <c r="AA19" s="1773"/>
      <c r="AB19" s="1773"/>
      <c r="AC19" s="1773"/>
      <c r="AD19" s="1773"/>
      <c r="AE19" s="1773"/>
      <c r="AF19" s="1773"/>
      <c r="AG19" s="10" t="s">
        <v>65</v>
      </c>
      <c r="AH19" s="10"/>
      <c r="AI19" s="10"/>
      <c r="AJ19" s="10"/>
      <c r="AK19" s="475"/>
      <c r="AL19" s="476"/>
      <c r="AM19" s="476"/>
      <c r="AN19" s="476"/>
      <c r="AO19" s="476"/>
      <c r="AP19" s="476"/>
      <c r="AQ19" s="477"/>
      <c r="AR19" s="1772">
        <f>SUM(AR17:AX18)</f>
        <v>0</v>
      </c>
      <c r="AS19" s="1773"/>
      <c r="AT19" s="1773"/>
      <c r="AU19" s="1773"/>
      <c r="AV19" s="1773"/>
      <c r="AW19" s="1773"/>
      <c r="AX19" s="177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772">
        <f>SUM(Z20:AF21)</f>
        <v>0</v>
      </c>
      <c r="AA22" s="1773"/>
      <c r="AB22" s="1773"/>
      <c r="AC22" s="1773"/>
      <c r="AD22" s="1773"/>
      <c r="AE22" s="1773"/>
      <c r="AF22" s="1773"/>
      <c r="AG22" s="10" t="s">
        <v>65</v>
      </c>
      <c r="AH22" s="10"/>
      <c r="AI22" s="10"/>
      <c r="AJ22" s="10"/>
      <c r="AK22" s="475"/>
      <c r="AL22" s="476"/>
      <c r="AM22" s="476"/>
      <c r="AN22" s="476"/>
      <c r="AO22" s="476"/>
      <c r="AP22" s="476"/>
      <c r="AQ22" s="477"/>
      <c r="AR22" s="1772">
        <f>SUM(AR20:AX21)</f>
        <v>0</v>
      </c>
      <c r="AS22" s="1773"/>
      <c r="AT22" s="1773"/>
      <c r="AU22" s="1773"/>
      <c r="AV22" s="1773"/>
      <c r="AW22" s="1773"/>
      <c r="AX22" s="177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781"/>
      <c r="AA23" s="1782"/>
      <c r="AB23" s="1782"/>
      <c r="AC23" s="1782"/>
      <c r="AD23" s="1782"/>
      <c r="AE23" s="1782"/>
      <c r="AF23" s="1782"/>
      <c r="AG23" s="1317" t="s">
        <v>65</v>
      </c>
      <c r="AH23" s="1317"/>
      <c r="AI23" s="1317"/>
      <c r="AJ23" s="1318"/>
      <c r="AK23" s="1334"/>
      <c r="AL23" s="1071"/>
      <c r="AM23" s="1071"/>
      <c r="AN23" s="1071"/>
      <c r="AO23" s="1071"/>
      <c r="AP23" s="1071"/>
      <c r="AQ23" s="1072"/>
      <c r="AR23" s="1781"/>
      <c r="AS23" s="1782"/>
      <c r="AT23" s="1782"/>
      <c r="AU23" s="1782"/>
      <c r="AV23" s="1782"/>
      <c r="AW23" s="1782"/>
      <c r="AX23" s="1782"/>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64"/>
      <c r="F24" s="41"/>
      <c r="G24" s="41"/>
      <c r="H24" s="295"/>
      <c r="I24" s="802"/>
      <c r="J24" s="1066"/>
      <c r="K24" s="1066"/>
      <c r="L24" s="1067"/>
      <c r="M24" s="762"/>
      <c r="N24" s="1057"/>
      <c r="O24" s="1057"/>
      <c r="P24" s="1057"/>
      <c r="Q24" s="1057"/>
      <c r="R24" s="1057"/>
      <c r="S24" s="1303"/>
      <c r="T24" s="211"/>
      <c r="U24" s="212"/>
      <c r="V24" s="212"/>
      <c r="W24" s="212"/>
      <c r="X24" s="212"/>
      <c r="Y24" s="213"/>
      <c r="Z24" s="1765"/>
      <c r="AA24" s="1766"/>
      <c r="AB24" s="1766"/>
      <c r="AC24" s="1766"/>
      <c r="AD24" s="1766"/>
      <c r="AE24" s="1766"/>
      <c r="AF24" s="1766"/>
      <c r="AG24" s="767" t="s">
        <v>65</v>
      </c>
      <c r="AH24" s="767"/>
      <c r="AI24" s="767"/>
      <c r="AJ24" s="768"/>
      <c r="AK24" s="1331"/>
      <c r="AL24" s="1066"/>
      <c r="AM24" s="1066"/>
      <c r="AN24" s="1066"/>
      <c r="AO24" s="1066"/>
      <c r="AP24" s="1066"/>
      <c r="AQ24" s="1067"/>
      <c r="AR24" s="1765"/>
      <c r="AS24" s="1766"/>
      <c r="AT24" s="1766"/>
      <c r="AU24" s="1766"/>
      <c r="AV24" s="1766"/>
      <c r="AW24" s="1766"/>
      <c r="AX24" s="1766"/>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772">
        <f>SUM(Z23:AF24)</f>
        <v>0</v>
      </c>
      <c r="AA25" s="1773"/>
      <c r="AB25" s="1773"/>
      <c r="AC25" s="1773"/>
      <c r="AD25" s="1773"/>
      <c r="AE25" s="1773"/>
      <c r="AF25" s="1773"/>
      <c r="AG25" s="10" t="s">
        <v>65</v>
      </c>
      <c r="AH25" s="10"/>
      <c r="AI25" s="10"/>
      <c r="AJ25" s="10"/>
      <c r="AK25" s="475"/>
      <c r="AL25" s="476"/>
      <c r="AM25" s="476"/>
      <c r="AN25" s="476"/>
      <c r="AO25" s="476"/>
      <c r="AP25" s="476"/>
      <c r="AQ25" s="477"/>
      <c r="AR25" s="1772">
        <f>SUM(AR23:AX24)</f>
        <v>0</v>
      </c>
      <c r="AS25" s="1773"/>
      <c r="AT25" s="1773"/>
      <c r="AU25" s="1773"/>
      <c r="AV25" s="1773"/>
      <c r="AW25" s="1773"/>
      <c r="AX25" s="177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765"/>
      <c r="AA27" s="1766"/>
      <c r="AB27" s="1766"/>
      <c r="AC27" s="1766"/>
      <c r="AD27" s="1766"/>
      <c r="AE27" s="1766"/>
      <c r="AF27" s="1766"/>
      <c r="AG27" s="767" t="s">
        <v>65</v>
      </c>
      <c r="AH27" s="767"/>
      <c r="AI27" s="767"/>
      <c r="AJ27" s="768"/>
      <c r="AK27" s="1331"/>
      <c r="AL27" s="1066"/>
      <c r="AM27" s="1066"/>
      <c r="AN27" s="1066"/>
      <c r="AO27" s="1066"/>
      <c r="AP27" s="1066"/>
      <c r="AQ27" s="1067"/>
      <c r="AR27" s="1765"/>
      <c r="AS27" s="1766"/>
      <c r="AT27" s="1766"/>
      <c r="AU27" s="1766"/>
      <c r="AV27" s="1766"/>
      <c r="AW27" s="1766"/>
      <c r="AX27" s="1766"/>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783">
        <f>SUM(Z26:AF27)</f>
        <v>0</v>
      </c>
      <c r="AA28" s="1784"/>
      <c r="AB28" s="1784"/>
      <c r="AC28" s="1784"/>
      <c r="AD28" s="1784"/>
      <c r="AE28" s="1784"/>
      <c r="AF28" s="1784"/>
      <c r="AG28" s="117" t="s">
        <v>65</v>
      </c>
      <c r="AH28" s="117"/>
      <c r="AI28" s="117"/>
      <c r="AJ28" s="117"/>
      <c r="AK28" s="265"/>
      <c r="AL28" s="266"/>
      <c r="AM28" s="266"/>
      <c r="AN28" s="266"/>
      <c r="AO28" s="266"/>
      <c r="AP28" s="266"/>
      <c r="AQ28" s="267"/>
      <c r="AR28" s="1783">
        <f>SUM(AR26:AX27)</f>
        <v>0</v>
      </c>
      <c r="AS28" s="1784"/>
      <c r="AT28" s="1784"/>
      <c r="AU28" s="1784"/>
      <c r="AV28" s="1784"/>
      <c r="AW28" s="1784"/>
      <c r="AX28" s="178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770"/>
      <c r="AA29" s="1771"/>
      <c r="AB29" s="1771"/>
      <c r="AC29" s="1771"/>
      <c r="AD29" s="1771"/>
      <c r="AE29" s="1771"/>
      <c r="AF29" s="1771"/>
      <c r="AG29" s="808" t="s">
        <v>251</v>
      </c>
      <c r="AH29" s="808"/>
      <c r="AI29" s="808"/>
      <c r="AJ29" s="809"/>
      <c r="AK29" s="1349"/>
      <c r="AL29" s="1218"/>
      <c r="AM29" s="1218"/>
      <c r="AN29" s="1218"/>
      <c r="AO29" s="1218"/>
      <c r="AP29" s="1218"/>
      <c r="AQ29" s="1219"/>
      <c r="AR29" s="1770"/>
      <c r="AS29" s="1771"/>
      <c r="AT29" s="1771"/>
      <c r="AU29" s="1771"/>
      <c r="AV29" s="1771"/>
      <c r="AW29" s="1771"/>
      <c r="AX29" s="1771"/>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1"/>
      <c r="F30" s="41"/>
      <c r="G30" s="41"/>
      <c r="H30" s="295"/>
      <c r="I30" s="802"/>
      <c r="J30" s="1066"/>
      <c r="K30" s="1066"/>
      <c r="L30" s="1067"/>
      <c r="M30" s="212"/>
      <c r="N30" s="212"/>
      <c r="O30" s="212"/>
      <c r="P30" s="212"/>
      <c r="Q30" s="212"/>
      <c r="R30" s="212"/>
      <c r="S30" s="212"/>
      <c r="T30" s="802"/>
      <c r="U30" s="1066"/>
      <c r="V30" s="1066"/>
      <c r="W30" s="1066"/>
      <c r="X30" s="1066"/>
      <c r="Y30" s="1067"/>
      <c r="Z30" s="1765"/>
      <c r="AA30" s="1766"/>
      <c r="AB30" s="1766"/>
      <c r="AC30" s="1766"/>
      <c r="AD30" s="1766"/>
      <c r="AE30" s="1766"/>
      <c r="AF30" s="1766"/>
      <c r="AG30" s="812" t="s">
        <v>251</v>
      </c>
      <c r="AH30" s="812"/>
      <c r="AI30" s="812"/>
      <c r="AJ30" s="813"/>
      <c r="AK30" s="1331"/>
      <c r="AL30" s="1066"/>
      <c r="AM30" s="1066"/>
      <c r="AN30" s="1066"/>
      <c r="AO30" s="1066"/>
      <c r="AP30" s="1066"/>
      <c r="AQ30" s="1067"/>
      <c r="AR30" s="1765"/>
      <c r="AS30" s="1766"/>
      <c r="AT30" s="1766"/>
      <c r="AU30" s="1766"/>
      <c r="AV30" s="1766"/>
      <c r="AW30" s="1766"/>
      <c r="AX30" s="1766"/>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2"/>
      <c r="F31" s="462"/>
      <c r="G31" s="462"/>
      <c r="H31" s="651" t="s">
        <v>67</v>
      </c>
      <c r="I31" s="651"/>
      <c r="J31" s="651"/>
      <c r="K31" s="651"/>
      <c r="L31" s="651"/>
      <c r="M31" s="651"/>
      <c r="N31" s="651"/>
      <c r="O31" s="651"/>
      <c r="P31" s="651"/>
      <c r="Q31" s="651"/>
      <c r="R31" s="651"/>
      <c r="S31" s="651"/>
      <c r="T31" s="651"/>
      <c r="U31" s="462"/>
      <c r="V31" s="462"/>
      <c r="W31" s="462"/>
      <c r="X31" s="462"/>
      <c r="Y31" s="462"/>
      <c r="Z31" s="1772">
        <f>SUM(Z29:AF30)</f>
        <v>0</v>
      </c>
      <c r="AA31" s="1773"/>
      <c r="AB31" s="1773"/>
      <c r="AC31" s="1773"/>
      <c r="AD31" s="1773"/>
      <c r="AE31" s="1773"/>
      <c r="AF31" s="1773"/>
      <c r="AG31" s="465" t="s">
        <v>251</v>
      </c>
      <c r="AH31" s="465"/>
      <c r="AI31" s="465"/>
      <c r="AJ31" s="465"/>
      <c r="AK31" s="475"/>
      <c r="AL31" s="476"/>
      <c r="AM31" s="476"/>
      <c r="AN31" s="476"/>
      <c r="AO31" s="476"/>
      <c r="AP31" s="476"/>
      <c r="AQ31" s="477"/>
      <c r="AR31" s="1772">
        <f>SUM(AR29:AX30)</f>
        <v>0</v>
      </c>
      <c r="AS31" s="1773"/>
      <c r="AT31" s="1773"/>
      <c r="AU31" s="1773"/>
      <c r="AV31" s="1773"/>
      <c r="AW31" s="1773"/>
      <c r="AX31" s="177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781"/>
      <c r="AA32" s="1782"/>
      <c r="AB32" s="1782"/>
      <c r="AC32" s="1782"/>
      <c r="AD32" s="1782"/>
      <c r="AE32" s="1782"/>
      <c r="AF32" s="1782"/>
      <c r="AG32" s="1343" t="s">
        <v>252</v>
      </c>
      <c r="AH32" s="1343"/>
      <c r="AI32" s="1343"/>
      <c r="AJ32" s="1344"/>
      <c r="AK32" s="1334"/>
      <c r="AL32" s="1071"/>
      <c r="AM32" s="1071"/>
      <c r="AN32" s="1071"/>
      <c r="AO32" s="1071"/>
      <c r="AP32" s="1071"/>
      <c r="AQ32" s="1072"/>
      <c r="AR32" s="1781"/>
      <c r="AS32" s="1782"/>
      <c r="AT32" s="1782"/>
      <c r="AU32" s="1782"/>
      <c r="AV32" s="1782"/>
      <c r="AW32" s="1782"/>
      <c r="AX32" s="1782"/>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1"/>
      <c r="F33" s="41"/>
      <c r="G33" s="41"/>
      <c r="H33" s="295"/>
      <c r="I33" s="802"/>
      <c r="J33" s="1066"/>
      <c r="K33" s="1066"/>
      <c r="L33" s="1067"/>
      <c r="M33" s="762"/>
      <c r="N33" s="1057"/>
      <c r="O33" s="1057"/>
      <c r="P33" s="1057"/>
      <c r="Q33" s="1057"/>
      <c r="R33" s="1057"/>
      <c r="S33" s="1303"/>
      <c r="T33" s="802"/>
      <c r="U33" s="1066"/>
      <c r="V33" s="1066"/>
      <c r="W33" s="1066"/>
      <c r="X33" s="1066"/>
      <c r="Y33" s="1067"/>
      <c r="Z33" s="1765"/>
      <c r="AA33" s="1766"/>
      <c r="AB33" s="1766"/>
      <c r="AC33" s="1766"/>
      <c r="AD33" s="1766"/>
      <c r="AE33" s="1766"/>
      <c r="AF33" s="1766"/>
      <c r="AG33" s="816" t="s">
        <v>252</v>
      </c>
      <c r="AH33" s="816"/>
      <c r="AI33" s="816"/>
      <c r="AJ33" s="817"/>
      <c r="AK33" s="1331"/>
      <c r="AL33" s="1066"/>
      <c r="AM33" s="1066"/>
      <c r="AN33" s="1066"/>
      <c r="AO33" s="1066"/>
      <c r="AP33" s="1066"/>
      <c r="AQ33" s="1067"/>
      <c r="AR33" s="1765"/>
      <c r="AS33" s="1766"/>
      <c r="AT33" s="1766"/>
      <c r="AU33" s="1766"/>
      <c r="AV33" s="1766"/>
      <c r="AW33" s="1766"/>
      <c r="AX33" s="1766"/>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2"/>
      <c r="F34" s="462"/>
      <c r="G34" s="462"/>
      <c r="H34" s="651" t="s">
        <v>67</v>
      </c>
      <c r="I34" s="651"/>
      <c r="J34" s="651"/>
      <c r="K34" s="651"/>
      <c r="L34" s="651"/>
      <c r="M34" s="651"/>
      <c r="N34" s="651"/>
      <c r="O34" s="651"/>
      <c r="P34" s="651"/>
      <c r="Q34" s="651"/>
      <c r="R34" s="651"/>
      <c r="S34" s="651"/>
      <c r="T34" s="651"/>
      <c r="U34" s="462"/>
      <c r="V34" s="462"/>
      <c r="W34" s="462"/>
      <c r="X34" s="462"/>
      <c r="Y34" s="462"/>
      <c r="Z34" s="1772">
        <f>SUM(Z32:AF33)</f>
        <v>0</v>
      </c>
      <c r="AA34" s="1773"/>
      <c r="AB34" s="1773"/>
      <c r="AC34" s="1773"/>
      <c r="AD34" s="1773"/>
      <c r="AE34" s="1773"/>
      <c r="AF34" s="1773"/>
      <c r="AG34" s="1335" t="s">
        <v>252</v>
      </c>
      <c r="AH34" s="1335"/>
      <c r="AI34" s="1335"/>
      <c r="AJ34" s="1336"/>
      <c r="AK34" s="475"/>
      <c r="AL34" s="476"/>
      <c r="AM34" s="476"/>
      <c r="AN34" s="476"/>
      <c r="AO34" s="476"/>
      <c r="AP34" s="476"/>
      <c r="AQ34" s="477"/>
      <c r="AR34" s="1772">
        <f>SUM(AR32:AX33)</f>
        <v>0</v>
      </c>
      <c r="AS34" s="1773"/>
      <c r="AT34" s="1773"/>
      <c r="AU34" s="1773"/>
      <c r="AV34" s="1773"/>
      <c r="AW34" s="1773"/>
      <c r="AX34" s="1773"/>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781"/>
      <c r="AA35" s="1782"/>
      <c r="AB35" s="1782"/>
      <c r="AC35" s="1782"/>
      <c r="AD35" s="1782"/>
      <c r="AE35" s="1782"/>
      <c r="AF35" s="1782"/>
      <c r="AG35" s="1317" t="s">
        <v>65</v>
      </c>
      <c r="AH35" s="1317"/>
      <c r="AI35" s="1317"/>
      <c r="AJ35" s="1318"/>
      <c r="AK35" s="1334"/>
      <c r="AL35" s="1071"/>
      <c r="AM35" s="1071"/>
      <c r="AN35" s="1071"/>
      <c r="AO35" s="1071"/>
      <c r="AP35" s="1071"/>
      <c r="AQ35" s="1072"/>
      <c r="AR35" s="1781"/>
      <c r="AS35" s="1782"/>
      <c r="AT35" s="1782"/>
      <c r="AU35" s="1782"/>
      <c r="AV35" s="1782"/>
      <c r="AW35" s="1782"/>
      <c r="AX35" s="1782"/>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765"/>
      <c r="AA36" s="1766"/>
      <c r="AB36" s="1766"/>
      <c r="AC36" s="1766"/>
      <c r="AD36" s="1766"/>
      <c r="AE36" s="1766"/>
      <c r="AF36" s="1766"/>
      <c r="AG36" s="767" t="s">
        <v>65</v>
      </c>
      <c r="AH36" s="767"/>
      <c r="AI36" s="767"/>
      <c r="AJ36" s="768"/>
      <c r="AK36" s="1331"/>
      <c r="AL36" s="1066"/>
      <c r="AM36" s="1066"/>
      <c r="AN36" s="1066"/>
      <c r="AO36" s="1066"/>
      <c r="AP36" s="1066"/>
      <c r="AQ36" s="1067"/>
      <c r="AR36" s="1765"/>
      <c r="AS36" s="1766"/>
      <c r="AT36" s="1766"/>
      <c r="AU36" s="1766"/>
      <c r="AV36" s="1766"/>
      <c r="AW36" s="1766"/>
      <c r="AX36" s="1766"/>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2"/>
      <c r="F37" s="462"/>
      <c r="G37" s="462"/>
      <c r="H37" s="651" t="s">
        <v>67</v>
      </c>
      <c r="I37" s="651"/>
      <c r="J37" s="651"/>
      <c r="K37" s="651"/>
      <c r="L37" s="651"/>
      <c r="M37" s="651"/>
      <c r="N37" s="651"/>
      <c r="O37" s="651"/>
      <c r="P37" s="651"/>
      <c r="Q37" s="651"/>
      <c r="R37" s="651"/>
      <c r="S37" s="651"/>
      <c r="T37" s="651"/>
      <c r="U37" s="462"/>
      <c r="V37" s="462"/>
      <c r="W37" s="462"/>
      <c r="X37" s="462"/>
      <c r="Y37" s="462"/>
      <c r="Z37" s="1772">
        <f>SUM(Z35:AF36)</f>
        <v>0</v>
      </c>
      <c r="AA37" s="1773"/>
      <c r="AB37" s="1773"/>
      <c r="AC37" s="1773"/>
      <c r="AD37" s="1773"/>
      <c r="AE37" s="1773"/>
      <c r="AF37" s="1773"/>
      <c r="AG37" s="1329" t="s">
        <v>65</v>
      </c>
      <c r="AH37" s="1329"/>
      <c r="AI37" s="1329"/>
      <c r="AJ37" s="1330"/>
      <c r="AK37" s="475"/>
      <c r="AL37" s="476"/>
      <c r="AM37" s="476"/>
      <c r="AN37" s="476"/>
      <c r="AO37" s="476"/>
      <c r="AP37" s="476"/>
      <c r="AQ37" s="477"/>
      <c r="AR37" s="1772">
        <f>SUM(AR35:AX36)</f>
        <v>0</v>
      </c>
      <c r="AS37" s="1773"/>
      <c r="AT37" s="1773"/>
      <c r="AU37" s="1773"/>
      <c r="AV37" s="1773"/>
      <c r="AW37" s="1773"/>
      <c r="AX37" s="177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781"/>
      <c r="AA38" s="1782"/>
      <c r="AB38" s="1782"/>
      <c r="AC38" s="1782"/>
      <c r="AD38" s="1782"/>
      <c r="AE38" s="1782"/>
      <c r="AF38" s="1782"/>
      <c r="AG38" s="1317" t="s">
        <v>65</v>
      </c>
      <c r="AH38" s="1317"/>
      <c r="AI38" s="1317"/>
      <c r="AJ38" s="1318"/>
      <c r="AK38" s="486"/>
      <c r="AL38" s="268"/>
      <c r="AM38" s="268"/>
      <c r="AN38" s="268"/>
      <c r="AO38" s="268"/>
      <c r="AP38" s="268"/>
      <c r="AQ38" s="268"/>
      <c r="AR38" s="1781"/>
      <c r="AS38" s="1782"/>
      <c r="AT38" s="1782"/>
      <c r="AU38" s="1782"/>
      <c r="AV38" s="1782"/>
      <c r="AW38" s="1782"/>
      <c r="AX38" s="1782"/>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1"/>
      <c r="F39" s="41"/>
      <c r="G39" s="41"/>
      <c r="H39" s="295"/>
      <c r="I39" s="802"/>
      <c r="J39" s="1066"/>
      <c r="K39" s="1066"/>
      <c r="L39" s="1067"/>
      <c r="M39" s="762"/>
      <c r="N39" s="1057"/>
      <c r="O39" s="1057"/>
      <c r="P39" s="1057"/>
      <c r="Q39" s="1057"/>
      <c r="R39" s="1057"/>
      <c r="S39" s="1303"/>
      <c r="T39" s="802"/>
      <c r="U39" s="1066"/>
      <c r="V39" s="1066"/>
      <c r="W39" s="1066"/>
      <c r="X39" s="1066"/>
      <c r="Y39" s="1067"/>
      <c r="Z39" s="1765"/>
      <c r="AA39" s="1766"/>
      <c r="AB39" s="1766"/>
      <c r="AC39" s="1766"/>
      <c r="AD39" s="1766"/>
      <c r="AE39" s="1766"/>
      <c r="AF39" s="1766"/>
      <c r="AG39" s="767" t="s">
        <v>65</v>
      </c>
      <c r="AH39" s="767"/>
      <c r="AI39" s="767"/>
      <c r="AJ39" s="768"/>
      <c r="AK39" s="269"/>
      <c r="AL39" s="270"/>
      <c r="AM39" s="270"/>
      <c r="AN39" s="270"/>
      <c r="AO39" s="270"/>
      <c r="AP39" s="270"/>
      <c r="AQ39" s="271"/>
      <c r="AR39" s="1765"/>
      <c r="AS39" s="1766"/>
      <c r="AT39" s="1766"/>
      <c r="AU39" s="1766"/>
      <c r="AV39" s="1766"/>
      <c r="AW39" s="1766"/>
      <c r="AX39" s="1766"/>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2"/>
      <c r="F40" s="462"/>
      <c r="G40" s="462"/>
      <c r="H40" s="651" t="s">
        <v>67</v>
      </c>
      <c r="I40" s="651"/>
      <c r="J40" s="651"/>
      <c r="K40" s="651"/>
      <c r="L40" s="651"/>
      <c r="M40" s="651"/>
      <c r="N40" s="651"/>
      <c r="O40" s="651"/>
      <c r="P40" s="651"/>
      <c r="Q40" s="651"/>
      <c r="R40" s="651"/>
      <c r="S40" s="651"/>
      <c r="T40" s="651"/>
      <c r="U40" s="462"/>
      <c r="V40" s="462"/>
      <c r="W40" s="462"/>
      <c r="X40" s="462"/>
      <c r="Y40" s="462"/>
      <c r="Z40" s="1772">
        <f>SUM(Z38:AF39)</f>
        <v>0</v>
      </c>
      <c r="AA40" s="1773"/>
      <c r="AB40" s="1773"/>
      <c r="AC40" s="1773"/>
      <c r="AD40" s="1773"/>
      <c r="AE40" s="1773"/>
      <c r="AF40" s="1773"/>
      <c r="AG40" s="5" t="s">
        <v>65</v>
      </c>
      <c r="AH40" s="10"/>
      <c r="AI40" s="10"/>
      <c r="AJ40" s="10"/>
      <c r="AK40" s="475"/>
      <c r="AL40" s="476"/>
      <c r="AM40" s="476"/>
      <c r="AN40" s="476"/>
      <c r="AO40" s="476"/>
      <c r="AP40" s="476"/>
      <c r="AQ40" s="477"/>
      <c r="AR40" s="1772">
        <f>SUM(AR38:AX39)</f>
        <v>0</v>
      </c>
      <c r="AS40" s="1773"/>
      <c r="AT40" s="1773"/>
      <c r="AU40" s="1773"/>
      <c r="AV40" s="1773"/>
      <c r="AW40" s="1773"/>
      <c r="AX40" s="177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781"/>
      <c r="AA41" s="1782"/>
      <c r="AB41" s="1782"/>
      <c r="AC41" s="1782"/>
      <c r="AD41" s="1782"/>
      <c r="AE41" s="1782"/>
      <c r="AF41" s="1782"/>
      <c r="AG41" s="1317" t="s">
        <v>65</v>
      </c>
      <c r="AH41" s="1317"/>
      <c r="AI41" s="1317"/>
      <c r="AJ41" s="1318"/>
      <c r="AK41" s="1305"/>
      <c r="AL41" s="1088"/>
      <c r="AM41" s="1088"/>
      <c r="AN41" s="1088"/>
      <c r="AO41" s="1088"/>
      <c r="AP41" s="1088"/>
      <c r="AQ41" s="1306"/>
      <c r="AR41" s="1781"/>
      <c r="AS41" s="1782"/>
      <c r="AT41" s="1782"/>
      <c r="AU41" s="1782"/>
      <c r="AV41" s="1782"/>
      <c r="AW41" s="1782"/>
      <c r="AX41" s="1782"/>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765"/>
      <c r="AA42" s="1766"/>
      <c r="AB42" s="1766"/>
      <c r="AC42" s="1766"/>
      <c r="AD42" s="1766"/>
      <c r="AE42" s="1766"/>
      <c r="AF42" s="1766"/>
      <c r="AG42" s="767" t="s">
        <v>65</v>
      </c>
      <c r="AH42" s="767"/>
      <c r="AI42" s="767"/>
      <c r="AJ42" s="768"/>
      <c r="AK42" s="1304"/>
      <c r="AL42" s="1057"/>
      <c r="AM42" s="1057"/>
      <c r="AN42" s="1057"/>
      <c r="AO42" s="1057"/>
      <c r="AP42" s="1057"/>
      <c r="AQ42" s="1303"/>
      <c r="AR42" s="1765"/>
      <c r="AS42" s="1766"/>
      <c r="AT42" s="1766"/>
      <c r="AU42" s="1766"/>
      <c r="AV42" s="1766"/>
      <c r="AW42" s="1766"/>
      <c r="AX42" s="1766"/>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791">
        <f>SUM(Z41:AF42)</f>
        <v>0</v>
      </c>
      <c r="AA43" s="1792"/>
      <c r="AB43" s="1792"/>
      <c r="AC43" s="1792"/>
      <c r="AD43" s="1792"/>
      <c r="AE43" s="1792"/>
      <c r="AF43" s="1792"/>
      <c r="AG43" s="90" t="s">
        <v>65</v>
      </c>
      <c r="AH43" s="90"/>
      <c r="AI43" s="90"/>
      <c r="AJ43" s="90"/>
      <c r="AK43" s="130"/>
      <c r="AL43" s="131"/>
      <c r="AM43" s="131"/>
      <c r="AN43" s="131"/>
      <c r="AO43" s="131"/>
      <c r="AP43" s="131"/>
      <c r="AQ43" s="132"/>
      <c r="AR43" s="1791">
        <f>SUM(AR41:AX42)</f>
        <v>0</v>
      </c>
      <c r="AS43" s="1792"/>
      <c r="AT43" s="1792"/>
      <c r="AU43" s="1792"/>
      <c r="AV43" s="1792"/>
      <c r="AW43" s="1792"/>
      <c r="AX43" s="179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13614</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13615</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13603</v>
      </c>
      <c r="DO77" s="631"/>
      <c r="DP77" s="631"/>
      <c r="DQ77" s="631"/>
      <c r="DR77" s="631"/>
    </row>
    <row r="78" spans="3:122" ht="24">
      <c r="C78" s="23" t="s">
        <v>262</v>
      </c>
      <c r="L78" s="14" t="s">
        <v>263</v>
      </c>
      <c r="DN78" s="631"/>
      <c r="DO78" s="631"/>
      <c r="DP78" s="631"/>
      <c r="DQ78" s="631"/>
      <c r="DR78" s="631"/>
    </row>
    <row r="79" spans="3:122" ht="8.1" customHeight="1" thickBot="1">
      <c r="D79" s="1774" t="s">
        <v>13603</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03">
        <f>S93+CL93+CL94</f>
        <v>0</v>
      </c>
      <c r="K93" s="1804"/>
      <c r="L93" s="1804"/>
      <c r="M93" s="1804"/>
      <c r="P93" s="1194"/>
      <c r="Q93" s="1195"/>
      <c r="R93" s="1196"/>
      <c r="S93" s="1757"/>
      <c r="T93" s="1758"/>
      <c r="U93" s="1758"/>
      <c r="V93" s="1758"/>
      <c r="W93" s="1758"/>
      <c r="X93" s="1759"/>
      <c r="Y93" s="1758"/>
      <c r="Z93" s="1758"/>
      <c r="AA93" s="1758"/>
      <c r="AB93" s="1760"/>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1770"/>
      <c r="CM93" s="1771"/>
      <c r="CN93" s="1771"/>
      <c r="CO93" s="1771"/>
      <c r="CP93" s="1771"/>
      <c r="CQ93" s="1771"/>
      <c r="CR93" s="1771"/>
      <c r="CS93" s="2" t="s">
        <v>138</v>
      </c>
      <c r="CW93" s="1795"/>
      <c r="CX93" s="1771"/>
      <c r="CY93" s="1771"/>
      <c r="CZ93" s="1771"/>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SUM(J93)</f>
        <v>0</v>
      </c>
      <c r="DU93" s="191">
        <f>SUM(S93)</f>
        <v>0</v>
      </c>
    </row>
    <row r="94" spans="3:125" ht="12.95" customHeight="1">
      <c r="C94" s="1189"/>
      <c r="D94" s="1188"/>
      <c r="E94" s="10"/>
      <c r="F94" s="10"/>
      <c r="G94" s="10"/>
      <c r="H94" s="10"/>
      <c r="I94" s="11"/>
      <c r="J94" s="1799"/>
      <c r="K94" s="1800"/>
      <c r="L94" s="1800"/>
      <c r="M94" s="1800"/>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1765"/>
      <c r="CM94" s="1766"/>
      <c r="CN94" s="1766"/>
      <c r="CO94" s="1766"/>
      <c r="CP94" s="1766"/>
      <c r="CQ94" s="1766"/>
      <c r="CR94" s="1766"/>
      <c r="CS94" s="160" t="s">
        <v>138</v>
      </c>
      <c r="CT94" s="160"/>
      <c r="CU94" s="160"/>
      <c r="CV94" s="160"/>
      <c r="CW94" s="1796"/>
      <c r="CX94" s="1766"/>
      <c r="CY94" s="1766"/>
      <c r="CZ94" s="1766"/>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01">
        <f>S95+CL95+CL96</f>
        <v>0</v>
      </c>
      <c r="K95" s="1802"/>
      <c r="L95" s="1802"/>
      <c r="M95" s="1802"/>
      <c r="P95" s="1100"/>
      <c r="Q95" s="1101"/>
      <c r="R95" s="1102"/>
      <c r="S95" s="1736"/>
      <c r="T95" s="1737"/>
      <c r="U95" s="1737"/>
      <c r="V95" s="1737"/>
      <c r="W95" s="1737"/>
      <c r="X95" s="1738"/>
      <c r="Y95" s="1737"/>
      <c r="Z95" s="1737"/>
      <c r="AA95" s="1737"/>
      <c r="AB95" s="1739"/>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781"/>
      <c r="CM95" s="1782"/>
      <c r="CN95" s="1782"/>
      <c r="CO95" s="1782"/>
      <c r="CP95" s="1782"/>
      <c r="CQ95" s="1782"/>
      <c r="CR95" s="1782"/>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SUM(J95)</f>
        <v>0</v>
      </c>
      <c r="DU95" s="191">
        <f t="shared" ref="DU95:DU129" si="5">SUM(S95)</f>
        <v>0</v>
      </c>
    </row>
    <row r="96" spans="3:125" ht="12.95" customHeight="1">
      <c r="C96" s="1189"/>
      <c r="D96" s="1188"/>
      <c r="E96" s="916" t="s">
        <v>219</v>
      </c>
      <c r="F96" s="917"/>
      <c r="G96" s="917"/>
      <c r="H96" s="917"/>
      <c r="I96" s="918"/>
      <c r="J96" s="1799"/>
      <c r="K96" s="1800"/>
      <c r="L96" s="1800"/>
      <c r="M96" s="1800"/>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1765"/>
      <c r="CM96" s="1766"/>
      <c r="CN96" s="1766"/>
      <c r="CO96" s="1766"/>
      <c r="CP96" s="1766"/>
      <c r="CQ96" s="1766"/>
      <c r="CR96" s="1766"/>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797">
        <f t="shared" ref="J97" si="7">S97+CL97+CL98</f>
        <v>0</v>
      </c>
      <c r="K97" s="1798"/>
      <c r="L97" s="1798"/>
      <c r="M97" s="1798"/>
      <c r="P97" s="1100"/>
      <c r="Q97" s="1101"/>
      <c r="R97" s="1102"/>
      <c r="S97" s="1736"/>
      <c r="T97" s="1737"/>
      <c r="U97" s="1737"/>
      <c r="V97" s="1737"/>
      <c r="W97" s="1737"/>
      <c r="X97" s="1738"/>
      <c r="Y97" s="1737"/>
      <c r="Z97" s="1737"/>
      <c r="AA97" s="1737"/>
      <c r="AB97" s="1739"/>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781"/>
      <c r="CM97" s="1782"/>
      <c r="CN97" s="1782"/>
      <c r="CO97" s="1782"/>
      <c r="CP97" s="1782"/>
      <c r="CQ97" s="1782"/>
      <c r="CR97" s="1782"/>
      <c r="CS97" s="2" t="s">
        <v>138</v>
      </c>
      <c r="CW97" s="1746"/>
      <c r="CX97" s="1747"/>
      <c r="CY97" s="1747"/>
      <c r="CZ97" s="1747"/>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SUM(J97)</f>
        <v>0</v>
      </c>
      <c r="DU97" s="191">
        <f t="shared" si="5"/>
        <v>0</v>
      </c>
    </row>
    <row r="98" spans="3:126" ht="12.95" customHeight="1">
      <c r="C98" s="1190"/>
      <c r="D98" s="1191"/>
      <c r="E98" s="907"/>
      <c r="F98" s="908"/>
      <c r="G98" s="908"/>
      <c r="H98" s="908"/>
      <c r="I98" s="909"/>
      <c r="J98" s="1799"/>
      <c r="K98" s="1800"/>
      <c r="L98" s="1800"/>
      <c r="M98" s="1800"/>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1765"/>
      <c r="CM98" s="1766"/>
      <c r="CN98" s="1766"/>
      <c r="CO98" s="1766"/>
      <c r="CP98" s="1766"/>
      <c r="CQ98" s="1766"/>
      <c r="CR98" s="1766"/>
      <c r="CS98" s="160" t="s">
        <v>138</v>
      </c>
      <c r="CT98" s="160"/>
      <c r="CU98" s="160"/>
      <c r="CV98" s="160"/>
      <c r="CW98" s="1796"/>
      <c r="CX98" s="1766"/>
      <c r="CY98" s="1766"/>
      <c r="CZ98" s="1766"/>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797">
        <f t="shared" ref="J99" si="12">S99+CL99+CL100</f>
        <v>0</v>
      </c>
      <c r="K99" s="1798"/>
      <c r="L99" s="1798"/>
      <c r="M99" s="179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781"/>
      <c r="CM99" s="1782"/>
      <c r="CN99" s="1782"/>
      <c r="CO99" s="1782"/>
      <c r="CP99" s="1782"/>
      <c r="CQ99" s="1782"/>
      <c r="CR99" s="1782"/>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SUM(J99)</f>
        <v>0</v>
      </c>
      <c r="DU99" s="191">
        <f t="shared" si="5"/>
        <v>0</v>
      </c>
    </row>
    <row r="100" spans="3:126" ht="12.95" customHeight="1">
      <c r="C100" s="1169"/>
      <c r="D100" s="1170"/>
      <c r="E100" s="1175"/>
      <c r="F100" s="1176"/>
      <c r="G100" s="1176"/>
      <c r="H100" s="1176"/>
      <c r="I100" s="1177"/>
      <c r="J100" s="1799"/>
      <c r="K100" s="1800"/>
      <c r="L100" s="1800"/>
      <c r="M100" s="180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1765"/>
      <c r="CM100" s="1766"/>
      <c r="CN100" s="1766"/>
      <c r="CO100" s="1766"/>
      <c r="CP100" s="1766"/>
      <c r="CQ100" s="1766"/>
      <c r="CR100" s="1766"/>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797">
        <f t="shared" ref="J101" si="17">S101+CL101+CL102</f>
        <v>0</v>
      </c>
      <c r="K101" s="1798"/>
      <c r="L101" s="1798"/>
      <c r="M101" s="1798"/>
      <c r="P101" s="1100"/>
      <c r="Q101" s="1101"/>
      <c r="R101" s="1102"/>
      <c r="S101" s="1736"/>
      <c r="T101" s="1737"/>
      <c r="U101" s="1737"/>
      <c r="V101" s="1737"/>
      <c r="W101" s="1737"/>
      <c r="X101" s="1738"/>
      <c r="Y101" s="1737"/>
      <c r="Z101" s="1737"/>
      <c r="AA101" s="1737"/>
      <c r="AB101" s="1739"/>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781"/>
      <c r="CM101" s="1782"/>
      <c r="CN101" s="1782"/>
      <c r="CO101" s="1782"/>
      <c r="CP101" s="1782"/>
      <c r="CQ101" s="1782"/>
      <c r="CR101" s="1782"/>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SUM(J101)</f>
        <v>0</v>
      </c>
      <c r="DU101" s="191">
        <f t="shared" si="5"/>
        <v>0</v>
      </c>
    </row>
    <row r="102" spans="3:126" ht="12.95" customHeight="1">
      <c r="C102" s="1169"/>
      <c r="D102" s="1170"/>
      <c r="E102" s="916" t="s">
        <v>221</v>
      </c>
      <c r="F102" s="917"/>
      <c r="G102" s="917"/>
      <c r="H102" s="917"/>
      <c r="I102" s="918"/>
      <c r="J102" s="1799"/>
      <c r="K102" s="1800"/>
      <c r="L102" s="1800"/>
      <c r="M102" s="1800"/>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1765"/>
      <c r="CM102" s="1766"/>
      <c r="CN102" s="1766"/>
      <c r="CO102" s="1766"/>
      <c r="CP102" s="1766"/>
      <c r="CQ102" s="1766"/>
      <c r="CR102" s="1766"/>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797">
        <f>S103+AF103+CL103+CL104</f>
        <v>0</v>
      </c>
      <c r="K103" s="1798"/>
      <c r="L103" s="1798"/>
      <c r="M103" s="1798"/>
      <c r="P103" s="1100"/>
      <c r="Q103" s="1101"/>
      <c r="R103" s="1102"/>
      <c r="S103" s="1736"/>
      <c r="T103" s="1737"/>
      <c r="U103" s="1737"/>
      <c r="V103" s="1737"/>
      <c r="W103" s="1737"/>
      <c r="X103" s="1738"/>
      <c r="Y103" s="1737"/>
      <c r="Z103" s="1737"/>
      <c r="AA103" s="1737"/>
      <c r="AB103" s="1739"/>
      <c r="AC103" s="1157"/>
      <c r="AD103" s="1158"/>
      <c r="AE103" s="1159"/>
      <c r="AF103" s="1740"/>
      <c r="AG103" s="1741"/>
      <c r="AH103" s="1741"/>
      <c r="AI103" s="1741"/>
      <c r="AJ103" s="1742"/>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781"/>
      <c r="CM103" s="1782"/>
      <c r="CN103" s="1782"/>
      <c r="CO103" s="1782"/>
      <c r="CP103" s="1782"/>
      <c r="CQ103" s="1782"/>
      <c r="CR103" s="1782"/>
      <c r="CS103" s="2" t="s">
        <v>138</v>
      </c>
      <c r="CW103" s="1746"/>
      <c r="CX103" s="1747"/>
      <c r="CY103" s="1747"/>
      <c r="CZ103" s="1747"/>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SUM(J103)</f>
        <v>0</v>
      </c>
      <c r="DU103" s="191">
        <f t="shared" si="5"/>
        <v>0</v>
      </c>
      <c r="DV103" s="261">
        <f>SUM(AF103)</f>
        <v>0</v>
      </c>
    </row>
    <row r="104" spans="3:126" ht="12.95" customHeight="1">
      <c r="C104" s="1169"/>
      <c r="D104" s="1170"/>
      <c r="E104" s="650"/>
      <c r="F104" s="651"/>
      <c r="G104" s="651"/>
      <c r="H104" s="651"/>
      <c r="I104" s="652"/>
      <c r="J104" s="1799"/>
      <c r="K104" s="1800"/>
      <c r="L104" s="1800"/>
      <c r="M104" s="1800"/>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1765"/>
      <c r="CM104" s="1766"/>
      <c r="CN104" s="1766"/>
      <c r="CO104" s="1766"/>
      <c r="CP104" s="1766"/>
      <c r="CQ104" s="1766"/>
      <c r="CR104" s="1766"/>
      <c r="CS104" s="160" t="s">
        <v>138</v>
      </c>
      <c r="CT104" s="160"/>
      <c r="CU104" s="160"/>
      <c r="CV104" s="160"/>
      <c r="CW104" s="1796"/>
      <c r="CX104" s="1766"/>
      <c r="CY104" s="1766"/>
      <c r="CZ104" s="1766"/>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4">SUM(DS103:DS104)</f>
        <v>0</v>
      </c>
    </row>
    <row r="105" spans="3:126" ht="12.95" customHeight="1">
      <c r="C105" s="1169"/>
      <c r="D105" s="1170"/>
      <c r="E105" s="660" t="s">
        <v>223</v>
      </c>
      <c r="F105" s="648"/>
      <c r="G105" s="648"/>
      <c r="H105" s="648"/>
      <c r="I105" s="649"/>
      <c r="J105" s="1797">
        <f t="shared" ref="J105" si="25">S105+CL105+CL106</f>
        <v>0</v>
      </c>
      <c r="K105" s="1798"/>
      <c r="L105" s="1798"/>
      <c r="M105" s="179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781"/>
      <c r="CM105" s="1782"/>
      <c r="CN105" s="1782"/>
      <c r="CO105" s="1782"/>
      <c r="CP105" s="1782"/>
      <c r="CQ105" s="1782"/>
      <c r="CR105" s="1782"/>
      <c r="CS105" s="45" t="s">
        <v>138</v>
      </c>
      <c r="CT105" s="45"/>
      <c r="CU105" s="45"/>
      <c r="CV105" s="45"/>
      <c r="CW105" s="240"/>
      <c r="CX105" s="164"/>
      <c r="CY105" s="164"/>
      <c r="CZ105" s="164"/>
      <c r="DA105" s="164"/>
      <c r="DB105" s="169"/>
      <c r="DC105" s="1724">
        <f t="shared" ref="DC105" si="26">DS105+DS106</f>
        <v>0</v>
      </c>
      <c r="DD105" s="1725"/>
      <c r="DE105" s="1725"/>
      <c r="DF105" s="45"/>
      <c r="DG105" s="179"/>
      <c r="DH105" s="1720">
        <f t="shared" ref="DH105" si="27">IFERROR((S105+DC105)*100/J105,0)</f>
        <v>0</v>
      </c>
      <c r="DI105" s="1721"/>
      <c r="DJ105" s="1721"/>
      <c r="DK105" s="1721"/>
      <c r="DL105" s="1721"/>
      <c r="DM105" s="220"/>
      <c r="DS105" s="191">
        <f t="shared" si="1"/>
        <v>0</v>
      </c>
      <c r="DT105" s="261">
        <f t="shared" ref="DT105" si="28">SUM(J105)</f>
        <v>0</v>
      </c>
      <c r="DU105" s="191">
        <f t="shared" si="5"/>
        <v>0</v>
      </c>
    </row>
    <row r="106" spans="3:126" ht="12.95" customHeight="1">
      <c r="C106" s="1169"/>
      <c r="D106" s="1170"/>
      <c r="E106" s="650"/>
      <c r="F106" s="651"/>
      <c r="G106" s="651"/>
      <c r="H106" s="651"/>
      <c r="I106" s="652"/>
      <c r="J106" s="1799"/>
      <c r="K106" s="1800"/>
      <c r="L106" s="1800"/>
      <c r="M106" s="180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1765"/>
      <c r="CM106" s="1766"/>
      <c r="CN106" s="1766"/>
      <c r="CO106" s="1766"/>
      <c r="CP106" s="1766"/>
      <c r="CQ106" s="1766"/>
      <c r="CR106" s="1766"/>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29">SUM(DS105:DS106)</f>
        <v>0</v>
      </c>
    </row>
    <row r="107" spans="3:126" ht="12.95" customHeight="1">
      <c r="C107" s="1169"/>
      <c r="D107" s="1170"/>
      <c r="E107" s="826" t="s">
        <v>224</v>
      </c>
      <c r="F107" s="828"/>
      <c r="G107" s="828"/>
      <c r="H107" s="828"/>
      <c r="I107" s="829"/>
      <c r="J107" s="1797">
        <f t="shared" ref="J107" si="30">S107+CL107+CL108</f>
        <v>0</v>
      </c>
      <c r="K107" s="1798"/>
      <c r="L107" s="1798"/>
      <c r="M107" s="179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781"/>
      <c r="CM107" s="1782"/>
      <c r="CN107" s="1782"/>
      <c r="CO107" s="1782"/>
      <c r="CP107" s="1782"/>
      <c r="CQ107" s="1782"/>
      <c r="CR107" s="1782"/>
      <c r="CS107" s="45" t="s">
        <v>138</v>
      </c>
      <c r="CT107" s="45"/>
      <c r="CW107" s="244"/>
      <c r="CX107" s="152"/>
      <c r="CY107" s="152"/>
      <c r="CZ107" s="152"/>
      <c r="DA107" s="152"/>
      <c r="DB107" s="172"/>
      <c r="DC107" s="1724">
        <f t="shared" ref="DC107" si="31">DS107+DS108</f>
        <v>0</v>
      </c>
      <c r="DD107" s="1725"/>
      <c r="DE107" s="1725"/>
      <c r="DG107" s="155"/>
      <c r="DH107" s="1720">
        <f t="shared" ref="DH107" si="32">IFERROR((S107+DC107)*100/J107,0)</f>
        <v>0</v>
      </c>
      <c r="DI107" s="1721"/>
      <c r="DJ107" s="1721"/>
      <c r="DK107" s="1721"/>
      <c r="DL107" s="1721"/>
      <c r="DM107" s="218"/>
      <c r="DS107" s="191">
        <f t="shared" si="1"/>
        <v>0</v>
      </c>
      <c r="DT107" s="261">
        <f t="shared" ref="DT107" si="33">SUM(J107)</f>
        <v>0</v>
      </c>
      <c r="DU107" s="191">
        <f t="shared" si="5"/>
        <v>0</v>
      </c>
    </row>
    <row r="108" spans="3:126" ht="12.95" customHeight="1">
      <c r="C108" s="1169"/>
      <c r="D108" s="1170"/>
      <c r="E108" s="968"/>
      <c r="F108" s="969"/>
      <c r="G108" s="969"/>
      <c r="H108" s="969"/>
      <c r="I108" s="970"/>
      <c r="J108" s="1799"/>
      <c r="K108" s="1800"/>
      <c r="L108" s="1800"/>
      <c r="M108" s="180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1765"/>
      <c r="CM108" s="1766"/>
      <c r="CN108" s="1766"/>
      <c r="CO108" s="1766"/>
      <c r="CP108" s="1766"/>
      <c r="CQ108" s="1766"/>
      <c r="CR108" s="1766"/>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4">SUM(DS107:DS108)</f>
        <v>0</v>
      </c>
    </row>
    <row r="109" spans="3:126" ht="12.95" customHeight="1">
      <c r="C109" s="1169"/>
      <c r="D109" s="1170"/>
      <c r="E109" s="904" t="s">
        <v>225</v>
      </c>
      <c r="F109" s="905"/>
      <c r="G109" s="905"/>
      <c r="H109" s="905"/>
      <c r="I109" s="906"/>
      <c r="J109" s="1797">
        <f t="shared" ref="J109" si="35">S109+CL109+CL110</f>
        <v>0</v>
      </c>
      <c r="K109" s="1798"/>
      <c r="L109" s="1798"/>
      <c r="M109" s="179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781"/>
      <c r="CM109" s="1782"/>
      <c r="CN109" s="1782"/>
      <c r="CO109" s="1782"/>
      <c r="CP109" s="1782"/>
      <c r="CQ109" s="1782"/>
      <c r="CR109" s="1782"/>
      <c r="CS109" s="45" t="s">
        <v>138</v>
      </c>
      <c r="CT109" s="45"/>
      <c r="CU109" s="45"/>
      <c r="CV109" s="45"/>
      <c r="CW109" s="240"/>
      <c r="CX109" s="164"/>
      <c r="CY109" s="164"/>
      <c r="CZ109" s="164"/>
      <c r="DA109" s="164"/>
      <c r="DB109" s="169"/>
      <c r="DC109" s="1724">
        <f t="shared" ref="DC109" si="36">DS109+DS110</f>
        <v>0</v>
      </c>
      <c r="DD109" s="1725"/>
      <c r="DE109" s="1725"/>
      <c r="DF109" s="45"/>
      <c r="DG109" s="179"/>
      <c r="DH109" s="1720">
        <f t="shared" ref="DH109" si="37">IFERROR((S109+DC109)*100/J109,0)</f>
        <v>0</v>
      </c>
      <c r="DI109" s="1721"/>
      <c r="DJ109" s="1721"/>
      <c r="DK109" s="1721"/>
      <c r="DL109" s="1721"/>
      <c r="DM109" s="220"/>
      <c r="DS109" s="191">
        <f t="shared" si="1"/>
        <v>0</v>
      </c>
      <c r="DT109" s="261">
        <f t="shared" ref="DT109" si="38">SUM(J109)</f>
        <v>0</v>
      </c>
      <c r="DU109" s="191">
        <f t="shared" si="5"/>
        <v>0</v>
      </c>
    </row>
    <row r="110" spans="3:126" ht="12.95" customHeight="1">
      <c r="C110" s="1169"/>
      <c r="D110" s="1170"/>
      <c r="E110" s="907"/>
      <c r="F110" s="908"/>
      <c r="G110" s="908"/>
      <c r="H110" s="908"/>
      <c r="I110" s="909"/>
      <c r="J110" s="1799"/>
      <c r="K110" s="1800"/>
      <c r="L110" s="1800"/>
      <c r="M110" s="180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1765"/>
      <c r="CM110" s="1766"/>
      <c r="CN110" s="1766"/>
      <c r="CO110" s="1766"/>
      <c r="CP110" s="1766"/>
      <c r="CQ110" s="1766"/>
      <c r="CR110" s="1766"/>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39">SUM(DS109:DS110)</f>
        <v>0</v>
      </c>
    </row>
    <row r="111" spans="3:126" ht="12.95" customHeight="1">
      <c r="C111" s="1169"/>
      <c r="D111" s="1170"/>
      <c r="E111" s="660" t="s">
        <v>226</v>
      </c>
      <c r="F111" s="648"/>
      <c r="G111" s="648"/>
      <c r="H111" s="648"/>
      <c r="I111" s="649"/>
      <c r="J111" s="1797">
        <f t="shared" ref="J111" si="40">S111+CL111+CL112</f>
        <v>0</v>
      </c>
      <c r="K111" s="1798"/>
      <c r="L111" s="1798"/>
      <c r="M111" s="179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781"/>
      <c r="CM111" s="1782"/>
      <c r="CN111" s="1782"/>
      <c r="CO111" s="1782"/>
      <c r="CP111" s="1782"/>
      <c r="CQ111" s="1782"/>
      <c r="CR111" s="1782"/>
      <c r="CS111" s="45" t="s">
        <v>138</v>
      </c>
      <c r="CT111" s="45"/>
      <c r="CU111" s="45"/>
      <c r="CV111" s="45"/>
      <c r="CW111" s="240"/>
      <c r="CX111" s="164"/>
      <c r="CY111" s="164"/>
      <c r="CZ111" s="164"/>
      <c r="DA111" s="164"/>
      <c r="DB111" s="169"/>
      <c r="DC111" s="1724">
        <f t="shared" ref="DC111" si="41">DS111+DS112</f>
        <v>0</v>
      </c>
      <c r="DD111" s="1725"/>
      <c r="DE111" s="1725"/>
      <c r="DF111" s="45"/>
      <c r="DG111" s="179"/>
      <c r="DH111" s="1720">
        <f t="shared" ref="DH111" si="42">IFERROR((S111+DC111)*100/J111,0)</f>
        <v>0</v>
      </c>
      <c r="DI111" s="1721"/>
      <c r="DJ111" s="1721"/>
      <c r="DK111" s="1721"/>
      <c r="DL111" s="1721"/>
      <c r="DM111" s="220"/>
      <c r="DS111" s="191">
        <f t="shared" si="1"/>
        <v>0</v>
      </c>
      <c r="DT111" s="261">
        <f t="shared" ref="DT111" si="43">SUM(J111)</f>
        <v>0</v>
      </c>
      <c r="DU111" s="191">
        <f t="shared" si="5"/>
        <v>0</v>
      </c>
    </row>
    <row r="112" spans="3:126" ht="12.95" customHeight="1">
      <c r="C112" s="1169"/>
      <c r="D112" s="1170"/>
      <c r="E112" s="650"/>
      <c r="F112" s="651"/>
      <c r="G112" s="651"/>
      <c r="H112" s="651"/>
      <c r="I112" s="652"/>
      <c r="J112" s="1799"/>
      <c r="K112" s="1800"/>
      <c r="L112" s="1800"/>
      <c r="M112" s="180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1765"/>
      <c r="CM112" s="1766"/>
      <c r="CN112" s="1766"/>
      <c r="CO112" s="1766"/>
      <c r="CP112" s="1766"/>
      <c r="CQ112" s="1766"/>
      <c r="CR112" s="1766"/>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4">SUM(DS111:DS112)</f>
        <v>0</v>
      </c>
    </row>
    <row r="113" spans="3:125" ht="12.95" customHeight="1">
      <c r="C113" s="1169"/>
      <c r="D113" s="1170"/>
      <c r="E113" s="660" t="s">
        <v>227</v>
      </c>
      <c r="F113" s="648"/>
      <c r="G113" s="648"/>
      <c r="H113" s="648"/>
      <c r="I113" s="649"/>
      <c r="J113" s="1797">
        <f t="shared" ref="J113" si="45">S113+CL113+CL114</f>
        <v>0</v>
      </c>
      <c r="K113" s="1798"/>
      <c r="L113" s="1798"/>
      <c r="M113" s="179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781"/>
      <c r="CM113" s="1782"/>
      <c r="CN113" s="1782"/>
      <c r="CO113" s="1782"/>
      <c r="CP113" s="1782"/>
      <c r="CQ113" s="1782"/>
      <c r="CR113" s="1782"/>
      <c r="CS113" s="146" t="s">
        <v>138</v>
      </c>
      <c r="CT113" s="146"/>
      <c r="CU113" s="146"/>
      <c r="CV113" s="145"/>
      <c r="CW113" s="240"/>
      <c r="CX113" s="164"/>
      <c r="CY113" s="164"/>
      <c r="CZ113" s="164"/>
      <c r="DA113" s="164"/>
      <c r="DB113" s="169"/>
      <c r="DC113" s="1724">
        <f t="shared" ref="DC113" si="46">DS113+DS114</f>
        <v>0</v>
      </c>
      <c r="DD113" s="1725"/>
      <c r="DE113" s="1725"/>
      <c r="DF113" s="45"/>
      <c r="DG113" s="179"/>
      <c r="DH113" s="1720">
        <f t="shared" ref="DH113" si="47">IFERROR((S113+DC113)*100/J113,0)</f>
        <v>0</v>
      </c>
      <c r="DI113" s="1721"/>
      <c r="DJ113" s="1721"/>
      <c r="DK113" s="1721"/>
      <c r="DL113" s="1721"/>
      <c r="DM113" s="220"/>
      <c r="DS113" s="191">
        <f t="shared" si="1"/>
        <v>0</v>
      </c>
      <c r="DT113" s="261">
        <f t="shared" ref="DT113" si="48">SUM(J113)</f>
        <v>0</v>
      </c>
      <c r="DU113" s="191">
        <f t="shared" si="5"/>
        <v>0</v>
      </c>
    </row>
    <row r="114" spans="3:125" ht="12.95" customHeight="1">
      <c r="C114" s="1169"/>
      <c r="D114" s="1170"/>
      <c r="E114" s="650"/>
      <c r="F114" s="651"/>
      <c r="G114" s="651"/>
      <c r="H114" s="651"/>
      <c r="I114" s="652"/>
      <c r="J114" s="1799"/>
      <c r="K114" s="1800"/>
      <c r="L114" s="1800"/>
      <c r="M114" s="180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1765"/>
      <c r="CM114" s="1766"/>
      <c r="CN114" s="1766"/>
      <c r="CO114" s="1766"/>
      <c r="CP114" s="1766"/>
      <c r="CQ114" s="1766"/>
      <c r="CR114" s="1766"/>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49">SUM(DS113:DS114)</f>
        <v>0</v>
      </c>
    </row>
    <row r="115" spans="3:125" ht="12.95" customHeight="1">
      <c r="C115" s="1169"/>
      <c r="D115" s="1170"/>
      <c r="E115" s="1156" t="s">
        <v>142</v>
      </c>
      <c r="F115" s="795"/>
      <c r="G115" s="795"/>
      <c r="H115" s="795"/>
      <c r="I115" s="796"/>
      <c r="J115" s="1797">
        <f t="shared" ref="J115" si="50">S115+CL115+CL116</f>
        <v>0</v>
      </c>
      <c r="K115" s="1798"/>
      <c r="L115" s="1798"/>
      <c r="M115" s="179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781"/>
      <c r="CM115" s="1782"/>
      <c r="CN115" s="1782"/>
      <c r="CO115" s="1782"/>
      <c r="CP115" s="1782"/>
      <c r="CQ115" s="1782"/>
      <c r="CR115" s="1782"/>
      <c r="CS115" s="2" t="s">
        <v>138</v>
      </c>
      <c r="CW115" s="244"/>
      <c r="CX115" s="152"/>
      <c r="CY115" s="152"/>
      <c r="CZ115" s="152"/>
      <c r="DA115" s="152"/>
      <c r="DB115" s="172"/>
      <c r="DC115" s="1724">
        <f t="shared" ref="DC115" si="51">DS115+DS116</f>
        <v>0</v>
      </c>
      <c r="DD115" s="1725"/>
      <c r="DE115" s="1725"/>
      <c r="DG115" s="155"/>
      <c r="DH115" s="1720">
        <f t="shared" ref="DH115" si="52">IFERROR((S115+DC115)*100/J115,0)</f>
        <v>0</v>
      </c>
      <c r="DI115" s="1721"/>
      <c r="DJ115" s="1721"/>
      <c r="DK115" s="1721"/>
      <c r="DL115" s="1721"/>
      <c r="DM115" s="218"/>
      <c r="DS115" s="191">
        <f t="shared" si="1"/>
        <v>0</v>
      </c>
      <c r="DT115" s="261">
        <f t="shared" ref="DT115" si="53">SUM(J115)</f>
        <v>0</v>
      </c>
      <c r="DU115" s="191">
        <f t="shared" si="5"/>
        <v>0</v>
      </c>
    </row>
    <row r="116" spans="3:125" ht="12.95" customHeight="1">
      <c r="C116" s="1169"/>
      <c r="D116" s="1170"/>
      <c r="E116" s="907"/>
      <c r="F116" s="908"/>
      <c r="G116" s="908"/>
      <c r="H116" s="908"/>
      <c r="I116" s="909"/>
      <c r="J116" s="1799"/>
      <c r="K116" s="1800"/>
      <c r="L116" s="1800"/>
      <c r="M116" s="180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1765"/>
      <c r="CM116" s="1766"/>
      <c r="CN116" s="1766"/>
      <c r="CO116" s="1766"/>
      <c r="CP116" s="1766"/>
      <c r="CQ116" s="1766"/>
      <c r="CR116" s="1766"/>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4">SUM(DS115:DS116)</f>
        <v>0</v>
      </c>
    </row>
    <row r="117" spans="3:125" ht="12.95" customHeight="1">
      <c r="C117" s="1169"/>
      <c r="D117" s="1170"/>
      <c r="E117" s="904" t="s">
        <v>228</v>
      </c>
      <c r="F117" s="905"/>
      <c r="G117" s="905"/>
      <c r="H117" s="905"/>
      <c r="I117" s="906"/>
      <c r="J117" s="1797">
        <f t="shared" ref="J117" si="55">S117+CL117+CL118</f>
        <v>0</v>
      </c>
      <c r="K117" s="1798"/>
      <c r="L117" s="1798"/>
      <c r="M117" s="179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781"/>
      <c r="CM117" s="1782"/>
      <c r="CN117" s="1782"/>
      <c r="CO117" s="1782"/>
      <c r="CP117" s="1782"/>
      <c r="CQ117" s="1782"/>
      <c r="CR117" s="1782"/>
      <c r="CS117" s="45" t="s">
        <v>138</v>
      </c>
      <c r="CT117" s="45"/>
      <c r="CU117" s="45"/>
      <c r="CV117" s="45"/>
      <c r="CW117" s="240"/>
      <c r="CX117" s="164"/>
      <c r="CY117" s="164"/>
      <c r="CZ117" s="164"/>
      <c r="DA117" s="164"/>
      <c r="DB117" s="169"/>
      <c r="DC117" s="1724">
        <f t="shared" ref="DC117" si="56">DS117+DS118</f>
        <v>0</v>
      </c>
      <c r="DD117" s="1725"/>
      <c r="DE117" s="1725"/>
      <c r="DF117" s="45"/>
      <c r="DG117" s="179"/>
      <c r="DH117" s="1720">
        <f t="shared" ref="DH117" si="57">IFERROR((S117+DC117)*100/J117,0)</f>
        <v>0</v>
      </c>
      <c r="DI117" s="1721"/>
      <c r="DJ117" s="1721"/>
      <c r="DK117" s="1721"/>
      <c r="DL117" s="1721"/>
      <c r="DM117" s="220"/>
      <c r="DS117" s="191">
        <f t="shared" si="1"/>
        <v>0</v>
      </c>
      <c r="DT117" s="261">
        <f t="shared" ref="DT117" si="58">SUM(J117)</f>
        <v>0</v>
      </c>
      <c r="DU117" s="191">
        <f t="shared" si="5"/>
        <v>0</v>
      </c>
    </row>
    <row r="118" spans="3:125" ht="12.95" customHeight="1">
      <c r="C118" s="1169"/>
      <c r="D118" s="1170"/>
      <c r="E118" s="1153"/>
      <c r="F118" s="1154"/>
      <c r="G118" s="1154"/>
      <c r="H118" s="1154"/>
      <c r="I118" s="1155"/>
      <c r="J118" s="1799"/>
      <c r="K118" s="1800"/>
      <c r="L118" s="1800"/>
      <c r="M118" s="180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1765"/>
      <c r="CM118" s="1766"/>
      <c r="CN118" s="1766"/>
      <c r="CO118" s="1766"/>
      <c r="CP118" s="1766"/>
      <c r="CQ118" s="1766"/>
      <c r="CR118" s="1766"/>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59">SUM(DS117:DS118)</f>
        <v>0</v>
      </c>
    </row>
    <row r="119" spans="3:125" ht="12.95" customHeight="1">
      <c r="C119" s="1171"/>
      <c r="D119" s="1172"/>
      <c r="E119" s="1149" t="s">
        <v>229</v>
      </c>
      <c r="F119" s="777"/>
      <c r="G119" s="777"/>
      <c r="H119" s="777"/>
      <c r="I119" s="778"/>
      <c r="J119" s="1797">
        <f t="shared" ref="J119" si="60">S119+CL119+CL120</f>
        <v>0</v>
      </c>
      <c r="K119" s="1798"/>
      <c r="L119" s="1798"/>
      <c r="M119" s="179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781"/>
      <c r="CM119" s="1782"/>
      <c r="CN119" s="1782"/>
      <c r="CO119" s="1782"/>
      <c r="CP119" s="1782"/>
      <c r="CQ119" s="1782"/>
      <c r="CR119" s="1782"/>
      <c r="CS119" s="2" t="s">
        <v>138</v>
      </c>
      <c r="CW119" s="249"/>
      <c r="CX119" s="163"/>
      <c r="CY119" s="163"/>
      <c r="CZ119" s="163"/>
      <c r="DA119" s="163"/>
      <c r="DB119" s="173"/>
      <c r="DC119" s="1726">
        <f t="shared" ref="DC119" si="61">DS119+DS120</f>
        <v>0</v>
      </c>
      <c r="DD119" s="1727"/>
      <c r="DE119" s="1727"/>
      <c r="DG119" s="155"/>
      <c r="DH119" s="1722">
        <f t="shared" ref="DH119" si="62">IFERROR((S119+DC119)*100/J119,0)</f>
        <v>0</v>
      </c>
      <c r="DI119" s="1723"/>
      <c r="DJ119" s="1723"/>
      <c r="DK119" s="1723"/>
      <c r="DL119" s="1723"/>
      <c r="DM119" s="218"/>
      <c r="DS119" s="191">
        <f t="shared" si="1"/>
        <v>0</v>
      </c>
      <c r="DT119" s="261">
        <f t="shared" ref="DT119:DT131" si="63">SUM(J119)</f>
        <v>0</v>
      </c>
      <c r="DU119" s="191">
        <f>SUM(S119)</f>
        <v>0</v>
      </c>
    </row>
    <row r="120" spans="3:125" ht="12.95" customHeight="1" thickBot="1">
      <c r="C120" s="1173"/>
      <c r="D120" s="1174"/>
      <c r="E120" s="991" t="s">
        <v>230</v>
      </c>
      <c r="F120" s="992"/>
      <c r="G120" s="992"/>
      <c r="H120" s="992"/>
      <c r="I120" s="993"/>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811"/>
      <c r="CM120" s="1812"/>
      <c r="CN120" s="1812"/>
      <c r="CO120" s="1812"/>
      <c r="CP120" s="1812"/>
      <c r="CQ120" s="1812"/>
      <c r="CR120" s="1812"/>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4">SUM(DS119:DS120)</f>
        <v>0</v>
      </c>
    </row>
    <row r="121" spans="3:125" ht="12.95" customHeight="1">
      <c r="C121" s="105"/>
      <c r="E121" s="1117" t="s">
        <v>143</v>
      </c>
      <c r="F121" s="846"/>
      <c r="G121" s="846"/>
      <c r="H121" s="846"/>
      <c r="I121" s="847"/>
      <c r="J121" s="1813">
        <f>S121+CL121+CL122</f>
        <v>0</v>
      </c>
      <c r="K121" s="1814"/>
      <c r="L121" s="1814"/>
      <c r="M121" s="3"/>
      <c r="N121" s="3"/>
      <c r="O121" s="3"/>
      <c r="P121" s="1100"/>
      <c r="Q121" s="1101"/>
      <c r="R121" s="1102"/>
      <c r="S121" s="1761"/>
      <c r="T121" s="1762"/>
      <c r="U121" s="1762"/>
      <c r="V121" s="1762"/>
      <c r="W121" s="1762"/>
      <c r="X121" s="1763"/>
      <c r="Y121" s="1762"/>
      <c r="Z121" s="1762"/>
      <c r="AA121" s="1762"/>
      <c r="AB121" s="1764"/>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781"/>
      <c r="CM121" s="1782"/>
      <c r="CN121" s="1782"/>
      <c r="CO121" s="1782"/>
      <c r="CP121" s="1782"/>
      <c r="CQ121" s="1782"/>
      <c r="CR121" s="1782"/>
      <c r="CS121" s="3" t="s">
        <v>13611</v>
      </c>
      <c r="CT121" s="3"/>
      <c r="CU121" s="3"/>
      <c r="CV121" s="3"/>
      <c r="CW121" s="1805">
        <v>0</v>
      </c>
      <c r="CX121" s="1806"/>
      <c r="CY121" s="1806"/>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SUM(J121)</f>
        <v>0</v>
      </c>
      <c r="DU121" s="261">
        <f>SUM(S121)</f>
        <v>0</v>
      </c>
    </row>
    <row r="122" spans="3:125" ht="12.95" customHeight="1">
      <c r="C122" s="105"/>
      <c r="E122" s="650" t="s">
        <v>231</v>
      </c>
      <c r="F122" s="651"/>
      <c r="G122" s="651"/>
      <c r="H122" s="651"/>
      <c r="I122" s="652"/>
      <c r="J122" s="1797"/>
      <c r="K122" s="1798"/>
      <c r="L122" s="179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1765"/>
      <c r="CM122" s="1766"/>
      <c r="CN122" s="1766"/>
      <c r="CO122" s="1766"/>
      <c r="CP122" s="1766"/>
      <c r="CQ122" s="1766"/>
      <c r="CR122" s="1766"/>
      <c r="CS122" s="176" t="s">
        <v>13611</v>
      </c>
      <c r="CT122" s="176"/>
      <c r="CU122" s="176"/>
      <c r="CV122" s="176"/>
      <c r="CW122" s="1796">
        <v>0</v>
      </c>
      <c r="CX122" s="1766"/>
      <c r="CY122" s="1766"/>
      <c r="CZ122" s="176"/>
      <c r="DA122" s="176"/>
      <c r="DB122" s="177" t="s">
        <v>13611</v>
      </c>
      <c r="DC122" s="1726"/>
      <c r="DD122" s="1727"/>
      <c r="DG122" s="155" t="s">
        <v>13611</v>
      </c>
      <c r="DH122" s="1734"/>
      <c r="DI122" s="1735"/>
      <c r="DJ122" s="1735"/>
      <c r="DK122" s="1735"/>
      <c r="DL122" s="1735"/>
      <c r="DM122" s="222" t="s">
        <v>66</v>
      </c>
      <c r="DS122" s="191">
        <f t="shared" ref="DS122:DS134" si="65">IF(CI122="6.仮置(無)",0,IF(CI122="9.最終覆外",0,IF(CI122="10.土捨場",0,IF(CI122="",0,CL122))))</f>
        <v>0</v>
      </c>
      <c r="DT122" s="191">
        <f>SUM(DS121:DS122)</f>
        <v>0</v>
      </c>
    </row>
    <row r="123" spans="3:125" ht="12.95" customHeight="1">
      <c r="C123" s="710"/>
      <c r="D123" s="676"/>
      <c r="E123" s="660" t="s">
        <v>144</v>
      </c>
      <c r="F123" s="648"/>
      <c r="G123" s="648"/>
      <c r="H123" s="648"/>
      <c r="I123" s="649"/>
      <c r="J123" s="1815">
        <f t="shared" ref="J123" si="66">S123+CL123+CL124</f>
        <v>0</v>
      </c>
      <c r="K123" s="1816"/>
      <c r="L123" s="1816"/>
      <c r="M123" s="45"/>
      <c r="N123" s="45"/>
      <c r="O123" s="45"/>
      <c r="P123" s="1100"/>
      <c r="Q123" s="1101"/>
      <c r="R123" s="1102"/>
      <c r="S123" s="1748"/>
      <c r="T123" s="1749"/>
      <c r="U123" s="1749"/>
      <c r="V123" s="1749"/>
      <c r="W123" s="1749"/>
      <c r="X123" s="1750"/>
      <c r="Y123" s="1751"/>
      <c r="Z123" s="1751"/>
      <c r="AA123" s="1751"/>
      <c r="AB123" s="1752"/>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781"/>
      <c r="CM123" s="1782"/>
      <c r="CN123" s="1782"/>
      <c r="CO123" s="1782"/>
      <c r="CP123" s="1782"/>
      <c r="CQ123" s="1782"/>
      <c r="CR123" s="1782"/>
      <c r="CS123" s="45" t="s">
        <v>13611</v>
      </c>
      <c r="CT123" s="45"/>
      <c r="CU123" s="45"/>
      <c r="CV123" s="45"/>
      <c r="CW123" s="1746"/>
      <c r="CX123" s="1747"/>
      <c r="CY123" s="1747"/>
      <c r="CZ123" s="45"/>
      <c r="DA123" s="45"/>
      <c r="DB123" s="179" t="s">
        <v>13611</v>
      </c>
      <c r="DC123" s="1724">
        <f>DS123+DS124</f>
        <v>0</v>
      </c>
      <c r="DD123" s="1725"/>
      <c r="DE123" s="45"/>
      <c r="DF123" s="45"/>
      <c r="DG123" s="179"/>
      <c r="DH123" s="1732">
        <f t="shared" ref="DH123" si="67">IFERROR((S123+DS123+DS124)/J123,0)*100</f>
        <v>0</v>
      </c>
      <c r="DI123" s="1733"/>
      <c r="DJ123" s="1733"/>
      <c r="DK123" s="1733"/>
      <c r="DL123" s="1733"/>
      <c r="DM123" s="220"/>
      <c r="DS123" s="191">
        <f t="shared" si="65"/>
        <v>0</v>
      </c>
      <c r="DT123" s="261">
        <f t="shared" si="63"/>
        <v>0</v>
      </c>
      <c r="DU123" s="191">
        <f t="shared" ref="DU123" si="68">SUM(S123)</f>
        <v>0</v>
      </c>
    </row>
    <row r="124" spans="3:125" ht="12.95" customHeight="1">
      <c r="C124" s="710" t="s">
        <v>232</v>
      </c>
      <c r="D124" s="676"/>
      <c r="E124" s="650" t="s">
        <v>231</v>
      </c>
      <c r="F124" s="651"/>
      <c r="G124" s="651"/>
      <c r="H124" s="651"/>
      <c r="I124" s="652"/>
      <c r="J124" s="1815"/>
      <c r="K124" s="1816"/>
      <c r="L124" s="1816"/>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1765"/>
      <c r="CM124" s="1766"/>
      <c r="CN124" s="1766"/>
      <c r="CO124" s="1766"/>
      <c r="CP124" s="1766"/>
      <c r="CQ124" s="1766"/>
      <c r="CR124" s="1766"/>
      <c r="CS124" s="160" t="s">
        <v>13611</v>
      </c>
      <c r="CT124" s="160"/>
      <c r="CU124" s="160"/>
      <c r="CV124" s="160"/>
      <c r="CW124" s="1796"/>
      <c r="CX124" s="1766"/>
      <c r="CY124" s="1766"/>
      <c r="CZ124" s="160"/>
      <c r="DA124" s="160"/>
      <c r="DB124" s="161" t="s">
        <v>13611</v>
      </c>
      <c r="DC124" s="1724"/>
      <c r="DD124" s="1725"/>
      <c r="DG124" s="155" t="s">
        <v>13611</v>
      </c>
      <c r="DH124" s="1732"/>
      <c r="DI124" s="1733"/>
      <c r="DJ124" s="1733"/>
      <c r="DK124" s="1733"/>
      <c r="DL124" s="1733"/>
      <c r="DM124" s="222" t="s">
        <v>66</v>
      </c>
      <c r="DS124" s="191">
        <f t="shared" si="65"/>
        <v>0</v>
      </c>
      <c r="DT124" s="191">
        <f t="shared" si="64"/>
        <v>0</v>
      </c>
    </row>
    <row r="125" spans="3:125" ht="12.95" customHeight="1">
      <c r="C125" s="710" t="s">
        <v>233</v>
      </c>
      <c r="D125" s="676"/>
      <c r="E125" s="660" t="s">
        <v>145</v>
      </c>
      <c r="F125" s="648"/>
      <c r="G125" s="648"/>
      <c r="H125" s="648"/>
      <c r="I125" s="649"/>
      <c r="J125" s="1815">
        <f t="shared" ref="J125" si="69">S125+CL125+CL126</f>
        <v>0</v>
      </c>
      <c r="K125" s="1816"/>
      <c r="L125" s="1816"/>
      <c r="P125" s="1100"/>
      <c r="Q125" s="1101"/>
      <c r="R125" s="1102"/>
      <c r="S125" s="1748"/>
      <c r="T125" s="1749"/>
      <c r="U125" s="1749"/>
      <c r="V125" s="1749"/>
      <c r="W125" s="1749"/>
      <c r="X125" s="1750"/>
      <c r="Y125" s="1751"/>
      <c r="Z125" s="1751"/>
      <c r="AA125" s="1751"/>
      <c r="AB125" s="1752"/>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781"/>
      <c r="CM125" s="1782"/>
      <c r="CN125" s="1782"/>
      <c r="CO125" s="1782"/>
      <c r="CP125" s="1782"/>
      <c r="CQ125" s="1782"/>
      <c r="CR125" s="1782"/>
      <c r="CS125" s="45" t="s">
        <v>13611</v>
      </c>
      <c r="CT125" s="45"/>
      <c r="CU125" s="45"/>
      <c r="CV125" s="45"/>
      <c r="CW125" s="1746"/>
      <c r="CX125" s="1747"/>
      <c r="CY125" s="1747"/>
      <c r="CZ125" s="45"/>
      <c r="DA125" s="45"/>
      <c r="DB125" s="179" t="s">
        <v>13611</v>
      </c>
      <c r="DC125" s="1724">
        <f>DS125+DS126</f>
        <v>0</v>
      </c>
      <c r="DD125" s="1725"/>
      <c r="DE125" s="45"/>
      <c r="DF125" s="45"/>
      <c r="DG125" s="179"/>
      <c r="DH125" s="1732">
        <f t="shared" ref="DH125" si="70">IFERROR((S125+DS125+DS126)/J125,0)*100</f>
        <v>0</v>
      </c>
      <c r="DI125" s="1733"/>
      <c r="DJ125" s="1733"/>
      <c r="DK125" s="1733"/>
      <c r="DL125" s="1733"/>
      <c r="DM125" s="220"/>
      <c r="DS125" s="191">
        <f t="shared" si="65"/>
        <v>0</v>
      </c>
      <c r="DT125" s="261">
        <f t="shared" si="63"/>
        <v>0</v>
      </c>
      <c r="DU125" s="191">
        <f t="shared" si="5"/>
        <v>0</v>
      </c>
    </row>
    <row r="126" spans="3:125" ht="12.95" customHeight="1">
      <c r="C126" s="710" t="s">
        <v>234</v>
      </c>
      <c r="D126" s="676"/>
      <c r="E126" s="650" t="s">
        <v>231</v>
      </c>
      <c r="F126" s="651"/>
      <c r="G126" s="651"/>
      <c r="H126" s="651"/>
      <c r="I126" s="652"/>
      <c r="J126" s="1815"/>
      <c r="K126" s="1816"/>
      <c r="L126" s="1816"/>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1765"/>
      <c r="CM126" s="1766"/>
      <c r="CN126" s="1766"/>
      <c r="CO126" s="1766"/>
      <c r="CP126" s="1766"/>
      <c r="CQ126" s="1766"/>
      <c r="CR126" s="1766"/>
      <c r="CS126" s="123" t="s">
        <v>13611</v>
      </c>
      <c r="CT126" s="123"/>
      <c r="CU126" s="123"/>
      <c r="CV126" s="123"/>
      <c r="CW126" s="1796"/>
      <c r="CX126" s="1766"/>
      <c r="CY126" s="1766"/>
      <c r="CZ126" s="123"/>
      <c r="DA126" s="123"/>
      <c r="DB126" s="180" t="s">
        <v>13611</v>
      </c>
      <c r="DC126" s="1724"/>
      <c r="DD126" s="1725"/>
      <c r="DE126" s="10"/>
      <c r="DF126" s="10"/>
      <c r="DG126" s="158" t="s">
        <v>13611</v>
      </c>
      <c r="DH126" s="1732"/>
      <c r="DI126" s="1733"/>
      <c r="DJ126" s="1733"/>
      <c r="DK126" s="1733"/>
      <c r="DL126" s="1733"/>
      <c r="DM126" s="219" t="s">
        <v>66</v>
      </c>
      <c r="DS126" s="191">
        <f t="shared" si="65"/>
        <v>0</v>
      </c>
      <c r="DT126" s="191">
        <f t="shared" si="64"/>
        <v>0</v>
      </c>
    </row>
    <row r="127" spans="3:125" ht="12.95" customHeight="1">
      <c r="C127" s="710" t="s">
        <v>146</v>
      </c>
      <c r="D127" s="676"/>
      <c r="E127" s="660" t="s">
        <v>147</v>
      </c>
      <c r="F127" s="648"/>
      <c r="G127" s="648"/>
      <c r="H127" s="648"/>
      <c r="I127" s="649"/>
      <c r="J127" s="1815">
        <f t="shared" ref="J127" si="71">S127+CL127+CL128</f>
        <v>0</v>
      </c>
      <c r="K127" s="1816"/>
      <c r="L127" s="1816"/>
      <c r="M127" s="45"/>
      <c r="N127" s="45"/>
      <c r="O127" s="45"/>
      <c r="P127" s="1100"/>
      <c r="Q127" s="1101"/>
      <c r="R127" s="1102"/>
      <c r="S127" s="1748"/>
      <c r="T127" s="1749"/>
      <c r="U127" s="1749"/>
      <c r="V127" s="1749"/>
      <c r="W127" s="1749"/>
      <c r="X127" s="1750"/>
      <c r="Y127" s="1751"/>
      <c r="Z127" s="1751"/>
      <c r="AA127" s="1751"/>
      <c r="AB127" s="1752"/>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781"/>
      <c r="CM127" s="1782"/>
      <c r="CN127" s="1782"/>
      <c r="CO127" s="1782"/>
      <c r="CP127" s="1782"/>
      <c r="CQ127" s="1782"/>
      <c r="CR127" s="1782"/>
      <c r="CS127" s="45" t="s">
        <v>13611</v>
      </c>
      <c r="CT127" s="45"/>
      <c r="CU127" s="45"/>
      <c r="CV127" s="45"/>
      <c r="CW127" s="1746"/>
      <c r="CX127" s="1747"/>
      <c r="CY127" s="1747"/>
      <c r="CZ127" s="45"/>
      <c r="DA127" s="45"/>
      <c r="DB127" s="179" t="s">
        <v>13611</v>
      </c>
      <c r="DC127" s="1724">
        <f>DS127+DS128</f>
        <v>0</v>
      </c>
      <c r="DD127" s="1725"/>
      <c r="DE127" s="45"/>
      <c r="DF127" s="45"/>
      <c r="DG127" s="179"/>
      <c r="DH127" s="1732">
        <f t="shared" ref="DH127" si="72">IFERROR((S127+DS127+DS128)/J127,0)*100</f>
        <v>0</v>
      </c>
      <c r="DI127" s="1733"/>
      <c r="DJ127" s="1733"/>
      <c r="DK127" s="1733"/>
      <c r="DL127" s="1733"/>
      <c r="DM127" s="220"/>
      <c r="DS127" s="191">
        <f t="shared" si="65"/>
        <v>0</v>
      </c>
      <c r="DT127" s="261">
        <f t="shared" si="63"/>
        <v>0</v>
      </c>
      <c r="DU127" s="191">
        <f t="shared" ref="DU127" si="73">SUM(S127)</f>
        <v>0</v>
      </c>
    </row>
    <row r="128" spans="3:125" ht="12.95" customHeight="1">
      <c r="C128" s="710" t="s">
        <v>148</v>
      </c>
      <c r="D128" s="676"/>
      <c r="E128" s="650" t="s">
        <v>231</v>
      </c>
      <c r="F128" s="651"/>
      <c r="G128" s="651"/>
      <c r="H128" s="651"/>
      <c r="I128" s="652"/>
      <c r="J128" s="1815"/>
      <c r="K128" s="1816"/>
      <c r="L128" s="1816"/>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1765"/>
      <c r="CM128" s="1766"/>
      <c r="CN128" s="1766"/>
      <c r="CO128" s="1766"/>
      <c r="CP128" s="1766"/>
      <c r="CQ128" s="1766"/>
      <c r="CR128" s="1766"/>
      <c r="CS128" s="160" t="s">
        <v>13611</v>
      </c>
      <c r="CT128" s="160"/>
      <c r="CU128" s="160"/>
      <c r="CV128" s="160"/>
      <c r="CW128" s="1796"/>
      <c r="CX128" s="1766"/>
      <c r="CY128" s="1766"/>
      <c r="CZ128" s="160"/>
      <c r="DA128" s="160"/>
      <c r="DB128" s="161" t="s">
        <v>13611</v>
      </c>
      <c r="DC128" s="1724"/>
      <c r="DD128" s="1725"/>
      <c r="DG128" s="155" t="s">
        <v>13611</v>
      </c>
      <c r="DH128" s="1732"/>
      <c r="DI128" s="1733"/>
      <c r="DJ128" s="1733"/>
      <c r="DK128" s="1733"/>
      <c r="DL128" s="1733"/>
      <c r="DM128" s="222" t="s">
        <v>66</v>
      </c>
      <c r="DS128" s="191">
        <f t="shared" si="65"/>
        <v>0</v>
      </c>
      <c r="DT128" s="191">
        <f t="shared" si="64"/>
        <v>0</v>
      </c>
    </row>
    <row r="129" spans="3:129" ht="12.95" customHeight="1">
      <c r="C129" s="710"/>
      <c r="D129" s="676"/>
      <c r="E129" s="1113" t="s">
        <v>289</v>
      </c>
      <c r="F129" s="989"/>
      <c r="G129" s="989"/>
      <c r="H129" s="989"/>
      <c r="I129" s="990"/>
      <c r="J129" s="1815">
        <f t="shared" ref="J129" si="74">S129+CL129+CL130</f>
        <v>0</v>
      </c>
      <c r="K129" s="1816"/>
      <c r="L129" s="1816"/>
      <c r="M129" s="45"/>
      <c r="N129" s="45"/>
      <c r="O129" s="45"/>
      <c r="P129" s="1100"/>
      <c r="Q129" s="1101"/>
      <c r="R129" s="1102"/>
      <c r="S129" s="1748"/>
      <c r="T129" s="1749"/>
      <c r="U129" s="1749"/>
      <c r="V129" s="1749"/>
      <c r="W129" s="1749"/>
      <c r="X129" s="1750"/>
      <c r="Y129" s="1751"/>
      <c r="Z129" s="1751"/>
      <c r="AA129" s="1751"/>
      <c r="AB129" s="1752"/>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781"/>
      <c r="CM129" s="1782"/>
      <c r="CN129" s="1782"/>
      <c r="CO129" s="1782"/>
      <c r="CP129" s="1782"/>
      <c r="CQ129" s="1782"/>
      <c r="CR129" s="1782"/>
      <c r="CS129" s="45" t="s">
        <v>13611</v>
      </c>
      <c r="CT129" s="45"/>
      <c r="CU129" s="45"/>
      <c r="CV129" s="45"/>
      <c r="CW129" s="1746"/>
      <c r="CX129" s="1747"/>
      <c r="CY129" s="1747"/>
      <c r="CZ129" s="45"/>
      <c r="DA129" s="45"/>
      <c r="DB129" s="179" t="s">
        <v>13611</v>
      </c>
      <c r="DC129" s="1724">
        <f>DS129+DS130</f>
        <v>0</v>
      </c>
      <c r="DD129" s="1725"/>
      <c r="DE129" s="45"/>
      <c r="DF129" s="45"/>
      <c r="DG129" s="179"/>
      <c r="DH129" s="1732">
        <f t="shared" ref="DH129" si="75">IFERROR((S129+DS129+DS130)/J129,0)*100</f>
        <v>0</v>
      </c>
      <c r="DI129" s="1733"/>
      <c r="DJ129" s="1733"/>
      <c r="DK129" s="1733"/>
      <c r="DL129" s="1733"/>
      <c r="DM129" s="220"/>
      <c r="DS129" s="191">
        <f t="shared" si="65"/>
        <v>0</v>
      </c>
      <c r="DT129" s="261">
        <f t="shared" si="63"/>
        <v>0</v>
      </c>
      <c r="DU129" s="191">
        <f t="shared" si="5"/>
        <v>0</v>
      </c>
    </row>
    <row r="130" spans="3:129" ht="12.95" customHeight="1">
      <c r="C130" s="710"/>
      <c r="D130" s="676"/>
      <c r="E130" s="991"/>
      <c r="F130" s="992"/>
      <c r="G130" s="992"/>
      <c r="H130" s="992"/>
      <c r="I130" s="993"/>
      <c r="J130" s="1815"/>
      <c r="K130" s="1816"/>
      <c r="L130" s="1816"/>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1765"/>
      <c r="CM130" s="1766"/>
      <c r="CN130" s="1766"/>
      <c r="CO130" s="1766"/>
      <c r="CP130" s="1766"/>
      <c r="CQ130" s="1766"/>
      <c r="CR130" s="1766"/>
      <c r="CS130" s="160" t="s">
        <v>13611</v>
      </c>
      <c r="CT130" s="160"/>
      <c r="CU130" s="160"/>
      <c r="CV130" s="160"/>
      <c r="CW130" s="1796"/>
      <c r="CX130" s="1766"/>
      <c r="CY130" s="1766"/>
      <c r="CZ130" s="160"/>
      <c r="DA130" s="160"/>
      <c r="DB130" s="161" t="s">
        <v>13611</v>
      </c>
      <c r="DC130" s="1724"/>
      <c r="DD130" s="1725"/>
      <c r="DG130" s="155" t="s">
        <v>13611</v>
      </c>
      <c r="DH130" s="1732"/>
      <c r="DI130" s="1733"/>
      <c r="DJ130" s="1733"/>
      <c r="DK130" s="1733"/>
      <c r="DL130" s="1733"/>
      <c r="DM130" s="222" t="s">
        <v>66</v>
      </c>
      <c r="DS130" s="191">
        <f t="shared" si="65"/>
        <v>0</v>
      </c>
      <c r="DT130" s="191">
        <f t="shared" si="64"/>
        <v>0</v>
      </c>
    </row>
    <row r="131" spans="3:129" ht="12.95" customHeight="1">
      <c r="C131" s="105"/>
      <c r="E131" s="660" t="s">
        <v>235</v>
      </c>
      <c r="F131" s="648"/>
      <c r="G131" s="648"/>
      <c r="H131" s="648"/>
      <c r="I131" s="649"/>
      <c r="J131" s="1815">
        <f t="shared" ref="J131" si="76">S131+CL131+CL132</f>
        <v>0</v>
      </c>
      <c r="K131" s="1816"/>
      <c r="L131" s="1816"/>
      <c r="P131" s="1100"/>
      <c r="Q131" s="1101"/>
      <c r="R131" s="1102"/>
      <c r="S131" s="1748"/>
      <c r="T131" s="1749"/>
      <c r="U131" s="1749"/>
      <c r="V131" s="1749"/>
      <c r="W131" s="1749"/>
      <c r="X131" s="1750"/>
      <c r="Y131" s="1751"/>
      <c r="Z131" s="1751"/>
      <c r="AA131" s="1751"/>
      <c r="AB131" s="1752"/>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781"/>
      <c r="CM131" s="1782"/>
      <c r="CN131" s="1782"/>
      <c r="CO131" s="1782"/>
      <c r="CP131" s="1782"/>
      <c r="CQ131" s="1782"/>
      <c r="CR131" s="1782"/>
      <c r="CS131" s="45" t="s">
        <v>13611</v>
      </c>
      <c r="CT131" s="45"/>
      <c r="CU131" s="45"/>
      <c r="CV131" s="45"/>
      <c r="CW131" s="1746"/>
      <c r="CX131" s="1747"/>
      <c r="CY131" s="1747"/>
      <c r="CZ131" s="45"/>
      <c r="DA131" s="45"/>
      <c r="DB131" s="179" t="s">
        <v>13611</v>
      </c>
      <c r="DC131" s="1724">
        <f>DS131+DS132</f>
        <v>0</v>
      </c>
      <c r="DD131" s="1725"/>
      <c r="DE131" s="45"/>
      <c r="DF131" s="45"/>
      <c r="DG131" s="179"/>
      <c r="DH131" s="1732">
        <f t="shared" ref="DH131" si="77">IFERROR((S131+DS131+DS132)/J131,0)*100</f>
        <v>0</v>
      </c>
      <c r="DI131" s="1733"/>
      <c r="DJ131" s="1733"/>
      <c r="DK131" s="1733"/>
      <c r="DL131" s="1733"/>
      <c r="DM131" s="220"/>
      <c r="DS131" s="191">
        <f t="shared" si="65"/>
        <v>0</v>
      </c>
      <c r="DT131" s="261">
        <f t="shared" si="63"/>
        <v>0</v>
      </c>
      <c r="DU131" s="261">
        <f>SUM(S131)</f>
        <v>0</v>
      </c>
    </row>
    <row r="132" spans="3:129" ht="12.95" customHeight="1">
      <c r="C132" s="105"/>
      <c r="E132" s="1002" t="s">
        <v>290</v>
      </c>
      <c r="F132" s="1003"/>
      <c r="G132" s="1003"/>
      <c r="H132" s="1003"/>
      <c r="I132" s="1004"/>
      <c r="J132" s="1815"/>
      <c r="K132" s="1816"/>
      <c r="L132" s="1816"/>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1765"/>
      <c r="CM132" s="1766"/>
      <c r="CN132" s="1766"/>
      <c r="CO132" s="1766"/>
      <c r="CP132" s="1766"/>
      <c r="CQ132" s="1766"/>
      <c r="CR132" s="1766"/>
      <c r="CS132" s="123" t="s">
        <v>13611</v>
      </c>
      <c r="CT132" s="123"/>
      <c r="CU132" s="123"/>
      <c r="CV132" s="123"/>
      <c r="CW132" s="1796"/>
      <c r="CX132" s="1766"/>
      <c r="CY132" s="1766"/>
      <c r="CZ132" s="123"/>
      <c r="DA132" s="123"/>
      <c r="DB132" s="180" t="s">
        <v>13611</v>
      </c>
      <c r="DC132" s="1724"/>
      <c r="DD132" s="1725"/>
      <c r="DE132" s="10"/>
      <c r="DF132" s="10"/>
      <c r="DG132" s="158" t="s">
        <v>13611</v>
      </c>
      <c r="DH132" s="1732"/>
      <c r="DI132" s="1733"/>
      <c r="DJ132" s="1733"/>
      <c r="DK132" s="1733"/>
      <c r="DL132" s="1733"/>
      <c r="DM132" s="219" t="s">
        <v>66</v>
      </c>
      <c r="DS132" s="191">
        <f t="shared" si="65"/>
        <v>0</v>
      </c>
      <c r="DT132" s="191">
        <f t="shared" si="64"/>
        <v>0</v>
      </c>
      <c r="DU132" s="261"/>
    </row>
    <row r="133" spans="3:129" ht="12.95" customHeight="1">
      <c r="C133" s="105"/>
      <c r="E133" s="660" t="s">
        <v>149</v>
      </c>
      <c r="F133" s="648"/>
      <c r="G133" s="648"/>
      <c r="H133" s="648"/>
      <c r="I133" s="649"/>
      <c r="J133" s="1797">
        <f>S133+CL133+CL134</f>
        <v>0</v>
      </c>
      <c r="K133" s="1798"/>
      <c r="L133" s="179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799"/>
      <c r="K134" s="1800"/>
      <c r="L134" s="180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13603</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13603</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1775"/>
      <c r="AA159" s="1776"/>
      <c r="AB159" s="1776"/>
      <c r="AC159" s="1776"/>
      <c r="AD159" s="1776"/>
      <c r="AE159" s="1776"/>
      <c r="AF159" s="1776"/>
      <c r="AG159" s="784" t="s">
        <v>65</v>
      </c>
      <c r="AH159" s="784"/>
      <c r="AI159" s="784"/>
      <c r="AJ159" s="785"/>
      <c r="AK159" s="1349"/>
      <c r="AL159" s="1218"/>
      <c r="AM159" s="1218"/>
      <c r="AN159" s="1218"/>
      <c r="AO159" s="1218"/>
      <c r="AP159" s="1218"/>
      <c r="AQ159" s="1219"/>
      <c r="AR159" s="1770"/>
      <c r="AS159" s="1771"/>
      <c r="AT159" s="1771"/>
      <c r="AU159" s="1771"/>
      <c r="AV159" s="1771"/>
      <c r="AW159" s="1771"/>
      <c r="AX159" s="1771"/>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79">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1765"/>
      <c r="AA160" s="1766"/>
      <c r="AB160" s="1766"/>
      <c r="AC160" s="1766"/>
      <c r="AD160" s="1766"/>
      <c r="AE160" s="1766"/>
      <c r="AF160" s="1766"/>
      <c r="AG160" s="767" t="s">
        <v>65</v>
      </c>
      <c r="AH160" s="767"/>
      <c r="AI160" s="767"/>
      <c r="AJ160" s="768"/>
      <c r="AK160" s="1331"/>
      <c r="AL160" s="1066"/>
      <c r="AM160" s="1066"/>
      <c r="AN160" s="1066"/>
      <c r="AO160" s="1066"/>
      <c r="AP160" s="1066"/>
      <c r="AQ160" s="1067"/>
      <c r="AR160" s="1765"/>
      <c r="AS160" s="1766"/>
      <c r="AT160" s="1766"/>
      <c r="AU160" s="1766"/>
      <c r="AV160" s="1766"/>
      <c r="AW160" s="1766"/>
      <c r="AX160" s="1766"/>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79"/>
        <v>0</v>
      </c>
      <c r="DN160" s="772"/>
      <c r="DO160" s="772"/>
      <c r="DP160" s="772"/>
      <c r="DQ160" s="123"/>
      <c r="DR160" s="124" t="s">
        <v>66</v>
      </c>
    </row>
    <row r="161" spans="3:122" ht="12" customHeight="1">
      <c r="C161" s="1169"/>
      <c r="D161" s="1170"/>
      <c r="E161" s="463"/>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772">
        <f>SUM(Z159:AF160)</f>
        <v>0</v>
      </c>
      <c r="AA161" s="1773"/>
      <c r="AB161" s="1773"/>
      <c r="AC161" s="1773"/>
      <c r="AD161" s="1773"/>
      <c r="AE161" s="1773"/>
      <c r="AF161" s="1773"/>
      <c r="AG161" s="10" t="s">
        <v>65</v>
      </c>
      <c r="AH161" s="10"/>
      <c r="AI161" s="10"/>
      <c r="AJ161" s="10"/>
      <c r="AK161" s="475"/>
      <c r="AL161" s="476"/>
      <c r="AM161" s="476"/>
      <c r="AN161" s="476"/>
      <c r="AO161" s="476"/>
      <c r="AP161" s="476"/>
      <c r="AQ161" s="477"/>
      <c r="AR161" s="1772">
        <f>SUM(AR159:AX160)</f>
        <v>0</v>
      </c>
      <c r="AS161" s="1773"/>
      <c r="AT161" s="1773"/>
      <c r="AU161" s="1773"/>
      <c r="AV161" s="1773"/>
      <c r="AW161" s="1773"/>
      <c r="AX161" s="177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79"/>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79"/>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79"/>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772">
        <f>SUM(Z162:AF163)</f>
        <v>0</v>
      </c>
      <c r="AA164" s="1773"/>
      <c r="AB164" s="1773"/>
      <c r="AC164" s="1773"/>
      <c r="AD164" s="1773"/>
      <c r="AE164" s="1773"/>
      <c r="AF164" s="1773"/>
      <c r="AG164" s="10" t="s">
        <v>65</v>
      </c>
      <c r="AH164" s="10"/>
      <c r="AI164" s="10"/>
      <c r="AJ164" s="10"/>
      <c r="AK164" s="475"/>
      <c r="AL164" s="476"/>
      <c r="AM164" s="476"/>
      <c r="AN164" s="476"/>
      <c r="AO164" s="476"/>
      <c r="AP164" s="476"/>
      <c r="AQ164" s="477"/>
      <c r="AR164" s="1772">
        <f>SUM(AR162:AX163)</f>
        <v>0</v>
      </c>
      <c r="AS164" s="1773"/>
      <c r="AT164" s="1773"/>
      <c r="AU164" s="1773"/>
      <c r="AV164" s="1773"/>
      <c r="AW164" s="1773"/>
      <c r="AX164" s="177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79"/>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781"/>
      <c r="AA165" s="1782"/>
      <c r="AB165" s="1782"/>
      <c r="AC165" s="1782"/>
      <c r="AD165" s="1782"/>
      <c r="AE165" s="1782"/>
      <c r="AF165" s="1782"/>
      <c r="AG165" s="1317" t="s">
        <v>65</v>
      </c>
      <c r="AH165" s="1317"/>
      <c r="AI165" s="1317"/>
      <c r="AJ165" s="1318"/>
      <c r="AK165" s="1334"/>
      <c r="AL165" s="1071"/>
      <c r="AM165" s="1071"/>
      <c r="AN165" s="1071"/>
      <c r="AO165" s="1071"/>
      <c r="AP165" s="1071"/>
      <c r="AQ165" s="1072"/>
      <c r="AR165" s="1781"/>
      <c r="AS165" s="1782"/>
      <c r="AT165" s="1782"/>
      <c r="AU165" s="1782"/>
      <c r="AV165" s="1782"/>
      <c r="AW165" s="1782"/>
      <c r="AX165" s="1782"/>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79"/>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1765"/>
      <c r="AA166" s="1766"/>
      <c r="AB166" s="1766"/>
      <c r="AC166" s="1766"/>
      <c r="AD166" s="1766"/>
      <c r="AE166" s="1766"/>
      <c r="AF166" s="1766"/>
      <c r="AG166" s="767" t="s">
        <v>65</v>
      </c>
      <c r="AH166" s="767"/>
      <c r="AI166" s="767"/>
      <c r="AJ166" s="768"/>
      <c r="AK166" s="1331"/>
      <c r="AL166" s="1066"/>
      <c r="AM166" s="1066"/>
      <c r="AN166" s="1066"/>
      <c r="AO166" s="1066"/>
      <c r="AP166" s="1066"/>
      <c r="AQ166" s="1067"/>
      <c r="AR166" s="1765"/>
      <c r="AS166" s="1766"/>
      <c r="AT166" s="1766"/>
      <c r="AU166" s="1766"/>
      <c r="AV166" s="1766"/>
      <c r="AW166" s="1766"/>
      <c r="AX166" s="1766"/>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79"/>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772">
        <f>SUM(Z165:AF166)</f>
        <v>0</v>
      </c>
      <c r="AA167" s="1773"/>
      <c r="AB167" s="1773"/>
      <c r="AC167" s="1773"/>
      <c r="AD167" s="1773"/>
      <c r="AE167" s="1773"/>
      <c r="AF167" s="1773"/>
      <c r="AG167" s="10" t="s">
        <v>65</v>
      </c>
      <c r="AH167" s="10"/>
      <c r="AI167" s="10"/>
      <c r="AJ167" s="10"/>
      <c r="AK167" s="475"/>
      <c r="AL167" s="476"/>
      <c r="AM167" s="476"/>
      <c r="AN167" s="476"/>
      <c r="AO167" s="476"/>
      <c r="AP167" s="476"/>
      <c r="AQ167" s="477"/>
      <c r="AR167" s="1772">
        <f>SUM(AR165:AX166)</f>
        <v>0</v>
      </c>
      <c r="AS167" s="1773"/>
      <c r="AT167" s="1773"/>
      <c r="AU167" s="1773"/>
      <c r="AV167" s="1773"/>
      <c r="AW167" s="1773"/>
      <c r="AX167" s="177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79"/>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79"/>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1765"/>
      <c r="AA169" s="1766"/>
      <c r="AB169" s="1766"/>
      <c r="AC169" s="1766"/>
      <c r="AD169" s="1766"/>
      <c r="AE169" s="1766"/>
      <c r="AF169" s="1766"/>
      <c r="AG169" s="767" t="s">
        <v>65</v>
      </c>
      <c r="AH169" s="767"/>
      <c r="AI169" s="767"/>
      <c r="AJ169" s="768"/>
      <c r="AK169" s="1331"/>
      <c r="AL169" s="1066"/>
      <c r="AM169" s="1066"/>
      <c r="AN169" s="1066"/>
      <c r="AO169" s="1066"/>
      <c r="AP169" s="1066"/>
      <c r="AQ169" s="1067"/>
      <c r="AR169" s="1765"/>
      <c r="AS169" s="1766"/>
      <c r="AT169" s="1766"/>
      <c r="AU169" s="1766"/>
      <c r="AV169" s="1766"/>
      <c r="AW169" s="1766"/>
      <c r="AX169" s="1766"/>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79"/>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783">
        <f>SUM(Z168:AF169)</f>
        <v>0</v>
      </c>
      <c r="AA170" s="1784"/>
      <c r="AB170" s="1784"/>
      <c r="AC170" s="1784"/>
      <c r="AD170" s="1784"/>
      <c r="AE170" s="1784"/>
      <c r="AF170" s="1784"/>
      <c r="AG170" s="117" t="s">
        <v>65</v>
      </c>
      <c r="AH170" s="117"/>
      <c r="AI170" s="117"/>
      <c r="AJ170" s="117"/>
      <c r="AK170" s="265"/>
      <c r="AL170" s="266"/>
      <c r="AM170" s="266"/>
      <c r="AN170" s="266"/>
      <c r="AO170" s="266"/>
      <c r="AP170" s="266"/>
      <c r="AQ170" s="267"/>
      <c r="AR170" s="1783">
        <f>SUM(AR168:AX169)</f>
        <v>0</v>
      </c>
      <c r="AS170" s="1784"/>
      <c r="AT170" s="1784"/>
      <c r="AU170" s="1784"/>
      <c r="AV170" s="1784"/>
      <c r="AW170" s="1784"/>
      <c r="AX170" s="178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79"/>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1770"/>
      <c r="AA171" s="1771"/>
      <c r="AB171" s="1771"/>
      <c r="AC171" s="1771"/>
      <c r="AD171" s="1771"/>
      <c r="AE171" s="1771"/>
      <c r="AF171" s="1771"/>
      <c r="AG171" s="808" t="s">
        <v>251</v>
      </c>
      <c r="AH171" s="808"/>
      <c r="AI171" s="808"/>
      <c r="AJ171" s="809"/>
      <c r="AK171" s="1349"/>
      <c r="AL171" s="1218"/>
      <c r="AM171" s="1218"/>
      <c r="AN171" s="1218"/>
      <c r="AO171" s="1218"/>
      <c r="AP171" s="1218"/>
      <c r="AQ171" s="1219"/>
      <c r="AR171" s="1770"/>
      <c r="AS171" s="1771"/>
      <c r="AT171" s="1771"/>
      <c r="AU171" s="1771"/>
      <c r="AV171" s="1771"/>
      <c r="AW171" s="1771"/>
      <c r="AX171" s="1771"/>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79"/>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1765"/>
      <c r="AA172" s="1766"/>
      <c r="AB172" s="1766"/>
      <c r="AC172" s="1766"/>
      <c r="AD172" s="1766"/>
      <c r="AE172" s="1766"/>
      <c r="AF172" s="1766"/>
      <c r="AG172" s="812" t="s">
        <v>251</v>
      </c>
      <c r="AH172" s="812"/>
      <c r="AI172" s="812"/>
      <c r="AJ172" s="813"/>
      <c r="AK172" s="1331"/>
      <c r="AL172" s="1066"/>
      <c r="AM172" s="1066"/>
      <c r="AN172" s="1066"/>
      <c r="AO172" s="1066"/>
      <c r="AP172" s="1066"/>
      <c r="AQ172" s="1067"/>
      <c r="AR172" s="1765"/>
      <c r="AS172" s="1766"/>
      <c r="AT172" s="1766"/>
      <c r="AU172" s="1766"/>
      <c r="AV172" s="1766"/>
      <c r="AW172" s="1766"/>
      <c r="AX172" s="1766"/>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79"/>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772">
        <f>SUM(Z171:AF172)</f>
        <v>0</v>
      </c>
      <c r="AA173" s="1773"/>
      <c r="AB173" s="1773"/>
      <c r="AC173" s="1773"/>
      <c r="AD173" s="1773"/>
      <c r="AE173" s="1773"/>
      <c r="AF173" s="1773"/>
      <c r="AG173" s="465" t="s">
        <v>251</v>
      </c>
      <c r="AH173" s="465"/>
      <c r="AI173" s="465"/>
      <c r="AJ173" s="465"/>
      <c r="AK173" s="475"/>
      <c r="AL173" s="476"/>
      <c r="AM173" s="476"/>
      <c r="AN173" s="476"/>
      <c r="AO173" s="476"/>
      <c r="AP173" s="476"/>
      <c r="AQ173" s="477"/>
      <c r="AR173" s="1772">
        <f>SUM(AR171:AX172)</f>
        <v>0</v>
      </c>
      <c r="AS173" s="1773"/>
      <c r="AT173" s="1773"/>
      <c r="AU173" s="1773"/>
      <c r="AV173" s="1773"/>
      <c r="AW173" s="1773"/>
      <c r="AX173" s="177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79"/>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781"/>
      <c r="AA174" s="1782"/>
      <c r="AB174" s="1782"/>
      <c r="AC174" s="1782"/>
      <c r="AD174" s="1782"/>
      <c r="AE174" s="1782"/>
      <c r="AF174" s="1782"/>
      <c r="AG174" s="1343" t="s">
        <v>252</v>
      </c>
      <c r="AH174" s="1343"/>
      <c r="AI174" s="1343"/>
      <c r="AJ174" s="1344"/>
      <c r="AK174" s="1334"/>
      <c r="AL174" s="1071"/>
      <c r="AM174" s="1071"/>
      <c r="AN174" s="1071"/>
      <c r="AO174" s="1071"/>
      <c r="AP174" s="1071"/>
      <c r="AQ174" s="1072"/>
      <c r="AR174" s="1781"/>
      <c r="AS174" s="1782"/>
      <c r="AT174" s="1782"/>
      <c r="AU174" s="1782"/>
      <c r="AV174" s="1782"/>
      <c r="AW174" s="1782"/>
      <c r="AX174" s="1782"/>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79"/>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1765"/>
      <c r="AA175" s="1766"/>
      <c r="AB175" s="1766"/>
      <c r="AC175" s="1766"/>
      <c r="AD175" s="1766"/>
      <c r="AE175" s="1766"/>
      <c r="AF175" s="1766"/>
      <c r="AG175" s="816" t="s">
        <v>252</v>
      </c>
      <c r="AH175" s="816"/>
      <c r="AI175" s="816"/>
      <c r="AJ175" s="817"/>
      <c r="AK175" s="1331"/>
      <c r="AL175" s="1066"/>
      <c r="AM175" s="1066"/>
      <c r="AN175" s="1066"/>
      <c r="AO175" s="1066"/>
      <c r="AP175" s="1066"/>
      <c r="AQ175" s="1067"/>
      <c r="AR175" s="1765"/>
      <c r="AS175" s="1766"/>
      <c r="AT175" s="1766"/>
      <c r="AU175" s="1766"/>
      <c r="AV175" s="1766"/>
      <c r="AW175" s="1766"/>
      <c r="AX175" s="1766"/>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79"/>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772">
        <f>SUM(Z174:AF175)</f>
        <v>0</v>
      </c>
      <c r="AA176" s="1773"/>
      <c r="AB176" s="1773"/>
      <c r="AC176" s="1773"/>
      <c r="AD176" s="1773"/>
      <c r="AE176" s="1773"/>
      <c r="AF176" s="1773"/>
      <c r="AG176" s="1335" t="s">
        <v>252</v>
      </c>
      <c r="AH176" s="1335"/>
      <c r="AI176" s="1335"/>
      <c r="AJ176" s="1336"/>
      <c r="AK176" s="475"/>
      <c r="AL176" s="476"/>
      <c r="AM176" s="476"/>
      <c r="AN176" s="476"/>
      <c r="AO176" s="476"/>
      <c r="AP176" s="476"/>
      <c r="AQ176" s="477"/>
      <c r="AR176" s="1772">
        <f>SUM(AR174:AX175)</f>
        <v>0</v>
      </c>
      <c r="AS176" s="1773"/>
      <c r="AT176" s="1773"/>
      <c r="AU176" s="1773"/>
      <c r="AV176" s="1773"/>
      <c r="AW176" s="1773"/>
      <c r="AX176" s="1773"/>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79"/>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781"/>
      <c r="AA177" s="1782"/>
      <c r="AB177" s="1782"/>
      <c r="AC177" s="1782"/>
      <c r="AD177" s="1782"/>
      <c r="AE177" s="1782"/>
      <c r="AF177" s="1782"/>
      <c r="AG177" s="1317" t="s">
        <v>65</v>
      </c>
      <c r="AH177" s="1317"/>
      <c r="AI177" s="1317"/>
      <c r="AJ177" s="1318"/>
      <c r="AK177" s="1334"/>
      <c r="AL177" s="1071"/>
      <c r="AM177" s="1071"/>
      <c r="AN177" s="1071"/>
      <c r="AO177" s="1071"/>
      <c r="AP177" s="1071"/>
      <c r="AQ177" s="1072"/>
      <c r="AR177" s="1781"/>
      <c r="AS177" s="1782"/>
      <c r="AT177" s="1782"/>
      <c r="AU177" s="1782"/>
      <c r="AV177" s="1782"/>
      <c r="AW177" s="1782"/>
      <c r="AX177" s="1782"/>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79"/>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1765"/>
      <c r="AA178" s="1766"/>
      <c r="AB178" s="1766"/>
      <c r="AC178" s="1766"/>
      <c r="AD178" s="1766"/>
      <c r="AE178" s="1766"/>
      <c r="AF178" s="1766"/>
      <c r="AG178" s="767" t="s">
        <v>65</v>
      </c>
      <c r="AH178" s="767"/>
      <c r="AI178" s="767"/>
      <c r="AJ178" s="768"/>
      <c r="AK178" s="1331"/>
      <c r="AL178" s="1066"/>
      <c r="AM178" s="1066"/>
      <c r="AN178" s="1066"/>
      <c r="AO178" s="1066"/>
      <c r="AP178" s="1066"/>
      <c r="AQ178" s="1067"/>
      <c r="AR178" s="1765"/>
      <c r="AS178" s="1766"/>
      <c r="AT178" s="1766"/>
      <c r="AU178" s="1766"/>
      <c r="AV178" s="1766"/>
      <c r="AW178" s="1766"/>
      <c r="AX178" s="1766"/>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79"/>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772">
        <f>SUM(Z177:AF178)</f>
        <v>0</v>
      </c>
      <c r="AA179" s="1773"/>
      <c r="AB179" s="1773"/>
      <c r="AC179" s="1773"/>
      <c r="AD179" s="1773"/>
      <c r="AE179" s="1773"/>
      <c r="AF179" s="1773"/>
      <c r="AG179" s="1329" t="s">
        <v>65</v>
      </c>
      <c r="AH179" s="1329"/>
      <c r="AI179" s="1329"/>
      <c r="AJ179" s="1330"/>
      <c r="AK179" s="475"/>
      <c r="AL179" s="476"/>
      <c r="AM179" s="476"/>
      <c r="AN179" s="476"/>
      <c r="AO179" s="476"/>
      <c r="AP179" s="476"/>
      <c r="AQ179" s="477"/>
      <c r="AR179" s="1772">
        <f>SUM(AR177:AX178)</f>
        <v>0</v>
      </c>
      <c r="AS179" s="1773"/>
      <c r="AT179" s="1773"/>
      <c r="AU179" s="1773"/>
      <c r="AV179" s="1773"/>
      <c r="AW179" s="1773"/>
      <c r="AX179" s="177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79"/>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781"/>
      <c r="AA180" s="1782"/>
      <c r="AB180" s="1782"/>
      <c r="AC180" s="1782"/>
      <c r="AD180" s="1782"/>
      <c r="AE180" s="1782"/>
      <c r="AF180" s="1782"/>
      <c r="AG180" s="1317" t="s">
        <v>65</v>
      </c>
      <c r="AH180" s="1317"/>
      <c r="AI180" s="1317"/>
      <c r="AJ180" s="1318"/>
      <c r="AK180" s="486"/>
      <c r="AL180" s="268"/>
      <c r="AM180" s="268"/>
      <c r="AN180" s="268"/>
      <c r="AO180" s="268"/>
      <c r="AP180" s="268"/>
      <c r="AQ180" s="268"/>
      <c r="AR180" s="1781"/>
      <c r="AS180" s="1782"/>
      <c r="AT180" s="1782"/>
      <c r="AU180" s="1782"/>
      <c r="AV180" s="1782"/>
      <c r="AW180" s="1782"/>
      <c r="AX180" s="1782"/>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79"/>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1765"/>
      <c r="AA181" s="1766"/>
      <c r="AB181" s="1766"/>
      <c r="AC181" s="1766"/>
      <c r="AD181" s="1766"/>
      <c r="AE181" s="1766"/>
      <c r="AF181" s="1766"/>
      <c r="AG181" s="767" t="s">
        <v>65</v>
      </c>
      <c r="AH181" s="767"/>
      <c r="AI181" s="767"/>
      <c r="AJ181" s="768"/>
      <c r="AK181" s="269"/>
      <c r="AL181" s="270"/>
      <c r="AM181" s="270"/>
      <c r="AN181" s="270"/>
      <c r="AO181" s="270"/>
      <c r="AP181" s="270"/>
      <c r="AQ181" s="271"/>
      <c r="AR181" s="1765"/>
      <c r="AS181" s="1766"/>
      <c r="AT181" s="1766"/>
      <c r="AU181" s="1766"/>
      <c r="AV181" s="1766"/>
      <c r="AW181" s="1766"/>
      <c r="AX181" s="1766"/>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79"/>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772">
        <f>SUM(Z180:AF181)</f>
        <v>0</v>
      </c>
      <c r="AA182" s="1773"/>
      <c r="AB182" s="1773"/>
      <c r="AC182" s="1773"/>
      <c r="AD182" s="1773"/>
      <c r="AE182" s="1773"/>
      <c r="AF182" s="1773"/>
      <c r="AG182" s="5" t="s">
        <v>65</v>
      </c>
      <c r="AH182" s="10"/>
      <c r="AI182" s="10"/>
      <c r="AJ182" s="10"/>
      <c r="AK182" s="475"/>
      <c r="AL182" s="476"/>
      <c r="AM182" s="476"/>
      <c r="AN182" s="476"/>
      <c r="AO182" s="476"/>
      <c r="AP182" s="476"/>
      <c r="AQ182" s="477"/>
      <c r="AR182" s="1772">
        <f>SUM(AR180:AX181)</f>
        <v>0</v>
      </c>
      <c r="AS182" s="1773"/>
      <c r="AT182" s="1773"/>
      <c r="AU182" s="1773"/>
      <c r="AV182" s="1773"/>
      <c r="AW182" s="1773"/>
      <c r="AX182" s="177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79"/>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781"/>
      <c r="AA183" s="1782"/>
      <c r="AB183" s="1782"/>
      <c r="AC183" s="1782"/>
      <c r="AD183" s="1782"/>
      <c r="AE183" s="1782"/>
      <c r="AF183" s="1782"/>
      <c r="AG183" s="1317" t="s">
        <v>65</v>
      </c>
      <c r="AH183" s="1317"/>
      <c r="AI183" s="1317"/>
      <c r="AJ183" s="1318"/>
      <c r="AK183" s="1305"/>
      <c r="AL183" s="1088"/>
      <c r="AM183" s="1088"/>
      <c r="AN183" s="1088"/>
      <c r="AO183" s="1088"/>
      <c r="AP183" s="1088"/>
      <c r="AQ183" s="1306"/>
      <c r="AR183" s="1781"/>
      <c r="AS183" s="1782"/>
      <c r="AT183" s="1782"/>
      <c r="AU183" s="1782"/>
      <c r="AV183" s="1782"/>
      <c r="AW183" s="1782"/>
      <c r="AX183" s="1782"/>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1765"/>
      <c r="AA184" s="1766"/>
      <c r="AB184" s="1766"/>
      <c r="AC184" s="1766"/>
      <c r="AD184" s="1766"/>
      <c r="AE184" s="1766"/>
      <c r="AF184" s="1766"/>
      <c r="AG184" s="767" t="s">
        <v>65</v>
      </c>
      <c r="AH184" s="767"/>
      <c r="AI184" s="767"/>
      <c r="AJ184" s="768"/>
      <c r="AK184" s="1304"/>
      <c r="AL184" s="1057"/>
      <c r="AM184" s="1057"/>
      <c r="AN184" s="1057"/>
      <c r="AO184" s="1057"/>
      <c r="AP184" s="1057"/>
      <c r="AQ184" s="1303"/>
      <c r="AR184" s="1765"/>
      <c r="AS184" s="1766"/>
      <c r="AT184" s="1766"/>
      <c r="AU184" s="1766"/>
      <c r="AV184" s="1766"/>
      <c r="AW184" s="1766"/>
      <c r="AX184" s="1766"/>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791">
        <f>SUM(Z183:AF184)</f>
        <v>0</v>
      </c>
      <c r="AA185" s="1792"/>
      <c r="AB185" s="1792"/>
      <c r="AC185" s="1792"/>
      <c r="AD185" s="1792"/>
      <c r="AE185" s="1792"/>
      <c r="AF185" s="1792"/>
      <c r="AG185" s="90" t="s">
        <v>65</v>
      </c>
      <c r="AH185" s="90"/>
      <c r="AI185" s="90"/>
      <c r="AJ185" s="90"/>
      <c r="AK185" s="130"/>
      <c r="AL185" s="131"/>
      <c r="AM185" s="131"/>
      <c r="AN185" s="131"/>
      <c r="AO185" s="131"/>
      <c r="AP185" s="131"/>
      <c r="AQ185" s="132"/>
      <c r="AR185" s="1791">
        <f>SUM(AR183:AX184)</f>
        <v>0</v>
      </c>
      <c r="AS185" s="1792"/>
      <c r="AT185" s="1792"/>
      <c r="AU185" s="1792"/>
      <c r="AV185" s="1792"/>
      <c r="AW185" s="1792"/>
      <c r="AX185" s="179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13603</v>
      </c>
      <c r="DO219" s="631"/>
      <c r="DP219" s="631"/>
      <c r="DQ219" s="631"/>
      <c r="DR219" s="631"/>
    </row>
    <row r="220" spans="3:122" ht="24">
      <c r="C220" s="23" t="s">
        <v>166</v>
      </c>
      <c r="J220" s="14" t="s">
        <v>280</v>
      </c>
      <c r="DN220" s="631"/>
      <c r="DO220" s="631"/>
      <c r="DP220" s="631"/>
      <c r="DQ220" s="631"/>
      <c r="DR220" s="631"/>
    </row>
    <row r="221" spans="3:122" ht="8.1" customHeight="1" thickBot="1">
      <c r="D221" s="1774" t="s">
        <v>13603</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757"/>
      <c r="T235" s="1758"/>
      <c r="U235" s="1758"/>
      <c r="V235" s="1758"/>
      <c r="W235" s="1758"/>
      <c r="X235" s="1759"/>
      <c r="Y235" s="1758"/>
      <c r="Z235" s="1758"/>
      <c r="AA235" s="1758"/>
      <c r="AB235" s="1760"/>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1770"/>
      <c r="CM235" s="1771"/>
      <c r="CN235" s="1771"/>
      <c r="CO235" s="1771"/>
      <c r="CP235" s="1771"/>
      <c r="CQ235" s="1771"/>
      <c r="CR235" s="1771"/>
      <c r="CS235" s="2" t="s">
        <v>138</v>
      </c>
      <c r="CW235" s="1795"/>
      <c r="CX235" s="1771"/>
      <c r="CY235" s="1771"/>
      <c r="CZ235" s="1771"/>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1765"/>
      <c r="CM236" s="1766"/>
      <c r="CN236" s="1766"/>
      <c r="CO236" s="1766"/>
      <c r="CP236" s="1766"/>
      <c r="CQ236" s="1766"/>
      <c r="CR236" s="1766"/>
      <c r="CS236" s="160" t="s">
        <v>138</v>
      </c>
      <c r="CT236" s="160"/>
      <c r="CU236" s="160"/>
      <c r="CV236" s="160"/>
      <c r="CW236" s="1796"/>
      <c r="CX236" s="1766"/>
      <c r="CY236" s="1766"/>
      <c r="CZ236" s="1766"/>
      <c r="DA236" s="160"/>
      <c r="DB236" s="161" t="s">
        <v>138</v>
      </c>
      <c r="DC236" s="1726"/>
      <c r="DD236" s="1727"/>
      <c r="DE236" s="1727"/>
      <c r="DF236" s="10"/>
      <c r="DG236" s="158" t="s">
        <v>138</v>
      </c>
      <c r="DH236" s="1722"/>
      <c r="DI236" s="1723"/>
      <c r="DJ236" s="1723"/>
      <c r="DK236" s="1723"/>
      <c r="DL236" s="1723"/>
      <c r="DM236" s="219" t="s">
        <v>66</v>
      </c>
      <c r="DS236" s="191">
        <f t="shared" ref="DS236:DS262" si="80">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736"/>
      <c r="T237" s="1737"/>
      <c r="U237" s="1737"/>
      <c r="V237" s="1737"/>
      <c r="W237" s="1737"/>
      <c r="X237" s="1738"/>
      <c r="Y237" s="1737"/>
      <c r="Z237" s="1737"/>
      <c r="AA237" s="1737"/>
      <c r="AB237" s="1739"/>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781"/>
      <c r="CM237" s="1782"/>
      <c r="CN237" s="1782"/>
      <c r="CO237" s="1782"/>
      <c r="CP237" s="1782"/>
      <c r="CQ237" s="1782"/>
      <c r="CR237" s="1782"/>
      <c r="CS237" s="146" t="s">
        <v>138</v>
      </c>
      <c r="CT237" s="146"/>
      <c r="CU237" s="146"/>
      <c r="CV237" s="145"/>
      <c r="CW237" s="240"/>
      <c r="CX237" s="164"/>
      <c r="CY237" s="164"/>
      <c r="CZ237" s="164"/>
      <c r="DA237" s="164"/>
      <c r="DB237" s="169"/>
      <c r="DC237" s="1724">
        <f t="shared" ref="DC237" si="81">DS237+DS238</f>
        <v>0</v>
      </c>
      <c r="DD237" s="1725"/>
      <c r="DE237" s="1725"/>
      <c r="DF237" s="45"/>
      <c r="DG237" s="179"/>
      <c r="DH237" s="1720">
        <f t="shared" ref="DH237" si="82">IFERROR((S237+DC237)*100/J237,0)</f>
        <v>0</v>
      </c>
      <c r="DI237" s="1721"/>
      <c r="DJ237" s="1721"/>
      <c r="DK237" s="1721"/>
      <c r="DL237" s="1721"/>
      <c r="DM237" s="220"/>
      <c r="DS237" s="191">
        <f t="shared" si="80"/>
        <v>0</v>
      </c>
      <c r="DT237" s="261">
        <f t="shared" ref="DT237" si="83">SUM(J237)</f>
        <v>0</v>
      </c>
      <c r="DU237" s="191">
        <f t="shared" ref="DU237" si="84">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1765"/>
      <c r="CM238" s="1766"/>
      <c r="CN238" s="1766"/>
      <c r="CO238" s="1766"/>
      <c r="CP238" s="1766"/>
      <c r="CQ238" s="1766"/>
      <c r="CR238" s="1766"/>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80"/>
        <v>0</v>
      </c>
      <c r="DT238" s="191">
        <f t="shared" ref="DT238" si="85">SUM(DS237:DS238)</f>
        <v>0</v>
      </c>
    </row>
    <row r="239" spans="3:125" ht="12.95" customHeight="1">
      <c r="C239" s="1189"/>
      <c r="D239" s="1188"/>
      <c r="E239" s="904" t="s">
        <v>140</v>
      </c>
      <c r="F239" s="905"/>
      <c r="G239" s="905"/>
      <c r="H239" s="905"/>
      <c r="I239" s="906"/>
      <c r="J239" s="1827">
        <f t="shared" ref="J239" si="86">S239+CL239+CL240</f>
        <v>0</v>
      </c>
      <c r="K239" s="1828"/>
      <c r="L239" s="1828"/>
      <c r="M239" s="1828"/>
      <c r="P239" s="1100"/>
      <c r="Q239" s="1101"/>
      <c r="R239" s="1102"/>
      <c r="S239" s="1736"/>
      <c r="T239" s="1737"/>
      <c r="U239" s="1737"/>
      <c r="V239" s="1737"/>
      <c r="W239" s="1737"/>
      <c r="X239" s="1738"/>
      <c r="Y239" s="1737"/>
      <c r="Z239" s="1737"/>
      <c r="AA239" s="1737"/>
      <c r="AB239" s="1739"/>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781"/>
      <c r="CM239" s="1782"/>
      <c r="CN239" s="1782"/>
      <c r="CO239" s="1782"/>
      <c r="CP239" s="1782"/>
      <c r="CQ239" s="1782"/>
      <c r="CR239" s="1782"/>
      <c r="CS239" s="2" t="s">
        <v>138</v>
      </c>
      <c r="CW239" s="1746"/>
      <c r="CX239" s="1747"/>
      <c r="CY239" s="1747"/>
      <c r="CZ239" s="1747"/>
      <c r="DB239" s="155" t="s">
        <v>138</v>
      </c>
      <c r="DC239" s="1724">
        <f t="shared" ref="DC239" si="87">DS239+DS240</f>
        <v>0</v>
      </c>
      <c r="DD239" s="1725"/>
      <c r="DE239" s="1725"/>
      <c r="DG239" s="155"/>
      <c r="DH239" s="1720">
        <f t="shared" ref="DH239" si="88">IFERROR((S239+DC239)*100/J239,0)</f>
        <v>0</v>
      </c>
      <c r="DI239" s="1721"/>
      <c r="DJ239" s="1721"/>
      <c r="DK239" s="1721"/>
      <c r="DL239" s="1721"/>
      <c r="DM239" s="218"/>
      <c r="DS239" s="191">
        <f t="shared" si="80"/>
        <v>0</v>
      </c>
      <c r="DT239" s="261">
        <f t="shared" ref="DT239" si="89">SUM(J239)</f>
        <v>0</v>
      </c>
      <c r="DU239" s="191">
        <f t="shared" ref="DU239" si="90">SUM(S239)</f>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1765"/>
      <c r="CM240" s="1766"/>
      <c r="CN240" s="1766"/>
      <c r="CO240" s="1766"/>
      <c r="CP240" s="1766"/>
      <c r="CQ240" s="1766"/>
      <c r="CR240" s="1766"/>
      <c r="CS240" s="160" t="s">
        <v>138</v>
      </c>
      <c r="CT240" s="160"/>
      <c r="CU240" s="160"/>
      <c r="CV240" s="160"/>
      <c r="CW240" s="1796"/>
      <c r="CX240" s="1766"/>
      <c r="CY240" s="1766"/>
      <c r="CZ240" s="1766"/>
      <c r="DA240" s="160"/>
      <c r="DB240" s="161" t="s">
        <v>138</v>
      </c>
      <c r="DC240" s="1724"/>
      <c r="DD240" s="1725"/>
      <c r="DE240" s="1725"/>
      <c r="DF240" s="10"/>
      <c r="DG240" s="158" t="s">
        <v>138</v>
      </c>
      <c r="DH240" s="1722"/>
      <c r="DI240" s="1723"/>
      <c r="DJ240" s="1723"/>
      <c r="DK240" s="1723"/>
      <c r="DL240" s="1723"/>
      <c r="DM240" s="219" t="s">
        <v>66</v>
      </c>
      <c r="DS240" s="191">
        <f t="shared" si="80"/>
        <v>0</v>
      </c>
      <c r="DT240" s="191">
        <f t="shared" ref="DT240" si="91">SUM(DS239:DS240)</f>
        <v>0</v>
      </c>
    </row>
    <row r="241" spans="3:126" ht="12.95" customHeight="1">
      <c r="C241" s="1167" t="s">
        <v>141</v>
      </c>
      <c r="D241" s="1168"/>
      <c r="E241" s="1164" t="s">
        <v>220</v>
      </c>
      <c r="F241" s="1165"/>
      <c r="G241" s="1165"/>
      <c r="H241" s="1165"/>
      <c r="I241" s="1166"/>
      <c r="J241" s="1827">
        <f t="shared" ref="J241" si="92">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781"/>
      <c r="CM241" s="1782"/>
      <c r="CN241" s="1782"/>
      <c r="CO241" s="1782"/>
      <c r="CP241" s="1782"/>
      <c r="CQ241" s="1782"/>
      <c r="CR241" s="1782"/>
      <c r="CS241" s="45" t="s">
        <v>138</v>
      </c>
      <c r="CT241" s="45"/>
      <c r="CU241" s="45"/>
      <c r="CV241" s="45"/>
      <c r="CW241" s="240"/>
      <c r="CX241" s="164"/>
      <c r="CY241" s="164"/>
      <c r="CZ241" s="164"/>
      <c r="DA241" s="164"/>
      <c r="DB241" s="169"/>
      <c r="DC241" s="1724">
        <f t="shared" ref="DC241" si="93">DS241+DS242</f>
        <v>0</v>
      </c>
      <c r="DD241" s="1725"/>
      <c r="DE241" s="1725"/>
      <c r="DF241" s="45"/>
      <c r="DG241" s="179"/>
      <c r="DH241" s="1720">
        <f t="shared" ref="DH241" si="94">IFERROR((S241+DC241)*100/J241,0)</f>
        <v>0</v>
      </c>
      <c r="DI241" s="1721"/>
      <c r="DJ241" s="1721"/>
      <c r="DK241" s="1721"/>
      <c r="DL241" s="1721"/>
      <c r="DM241" s="220"/>
      <c r="DS241" s="191">
        <f t="shared" si="80"/>
        <v>0</v>
      </c>
      <c r="DT241" s="261">
        <f t="shared" ref="DT241" si="95">SUM(J241)</f>
        <v>0</v>
      </c>
      <c r="DU241" s="191">
        <f t="shared" ref="DU241" si="96">SUM(S241)</f>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1765"/>
      <c r="CM242" s="1766"/>
      <c r="CN242" s="1766"/>
      <c r="CO242" s="1766"/>
      <c r="CP242" s="1766"/>
      <c r="CQ242" s="1766"/>
      <c r="CR242" s="1766"/>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80"/>
        <v>0</v>
      </c>
      <c r="DT242" s="191">
        <f t="shared" ref="DT242" si="97">SUM(DS241:DS242)</f>
        <v>0</v>
      </c>
    </row>
    <row r="243" spans="3:126" ht="12.95" customHeight="1">
      <c r="C243" s="1169"/>
      <c r="D243" s="1170"/>
      <c r="E243" s="1164" t="s">
        <v>274</v>
      </c>
      <c r="F243" s="1165"/>
      <c r="G243" s="1165"/>
      <c r="H243" s="1165"/>
      <c r="I243" s="1166"/>
      <c r="J243" s="1827">
        <f t="shared" ref="J243" si="98">S243+CL243+CL244</f>
        <v>0</v>
      </c>
      <c r="K243" s="1828"/>
      <c r="L243" s="1828"/>
      <c r="M243" s="1828"/>
      <c r="P243" s="1100"/>
      <c r="Q243" s="1101"/>
      <c r="R243" s="1102"/>
      <c r="S243" s="1736"/>
      <c r="T243" s="1737"/>
      <c r="U243" s="1737"/>
      <c r="V243" s="1737"/>
      <c r="W243" s="1737"/>
      <c r="X243" s="1738"/>
      <c r="Y243" s="1737"/>
      <c r="Z243" s="1737"/>
      <c r="AA243" s="1737"/>
      <c r="AB243" s="1739"/>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781"/>
      <c r="CM243" s="1782"/>
      <c r="CN243" s="1782"/>
      <c r="CO243" s="1782"/>
      <c r="CP243" s="1782"/>
      <c r="CQ243" s="1782"/>
      <c r="CR243" s="1782"/>
      <c r="CS243" s="146" t="s">
        <v>138</v>
      </c>
      <c r="CT243" s="146"/>
      <c r="CU243" s="146"/>
      <c r="CV243" s="145"/>
      <c r="CW243" s="240"/>
      <c r="CX243" s="164"/>
      <c r="CY243" s="164"/>
      <c r="CZ243" s="164"/>
      <c r="DA243" s="164"/>
      <c r="DB243" s="169"/>
      <c r="DC243" s="1724">
        <f t="shared" ref="DC243" si="99">DS243+DS244</f>
        <v>0</v>
      </c>
      <c r="DD243" s="1725"/>
      <c r="DE243" s="1725"/>
      <c r="DF243" s="45"/>
      <c r="DG243" s="179"/>
      <c r="DH243" s="1720">
        <f t="shared" ref="DH243" si="100">IFERROR((S243+DC243)*100/J243,0)</f>
        <v>0</v>
      </c>
      <c r="DI243" s="1721"/>
      <c r="DJ243" s="1721"/>
      <c r="DK243" s="1721"/>
      <c r="DL243" s="1721"/>
      <c r="DM243" s="220"/>
      <c r="DS243" s="191">
        <f t="shared" si="80"/>
        <v>0</v>
      </c>
      <c r="DT243" s="261">
        <f t="shared" ref="DT243" si="101">SUM(J243)</f>
        <v>0</v>
      </c>
      <c r="DU243" s="191">
        <f t="shared" ref="DU243" si="102">SUM(S243)</f>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1765"/>
      <c r="CM244" s="1766"/>
      <c r="CN244" s="1766"/>
      <c r="CO244" s="1766"/>
      <c r="CP244" s="1766"/>
      <c r="CQ244" s="1766"/>
      <c r="CR244" s="1766"/>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80"/>
        <v>0</v>
      </c>
      <c r="DT244" s="191">
        <f t="shared" ref="DT244" si="103">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736"/>
      <c r="T245" s="1737"/>
      <c r="U245" s="1737"/>
      <c r="V245" s="1737"/>
      <c r="W245" s="1737"/>
      <c r="X245" s="1738"/>
      <c r="Y245" s="1737"/>
      <c r="Z245" s="1737"/>
      <c r="AA245" s="1737"/>
      <c r="AB245" s="1739"/>
      <c r="AC245" s="1157"/>
      <c r="AD245" s="1158"/>
      <c r="AE245" s="1159"/>
      <c r="AF245" s="1740"/>
      <c r="AG245" s="1741"/>
      <c r="AH245" s="1741"/>
      <c r="AI245" s="1741"/>
      <c r="AJ245" s="1742"/>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781"/>
      <c r="CM245" s="1782"/>
      <c r="CN245" s="1782"/>
      <c r="CO245" s="1782"/>
      <c r="CP245" s="1782"/>
      <c r="CQ245" s="1782"/>
      <c r="CR245" s="1782"/>
      <c r="CS245" s="2" t="s">
        <v>138</v>
      </c>
      <c r="CW245" s="1746"/>
      <c r="CX245" s="1747"/>
      <c r="CY245" s="1747"/>
      <c r="CZ245" s="1747"/>
      <c r="DB245" s="155" t="s">
        <v>138</v>
      </c>
      <c r="DC245" s="1724">
        <f t="shared" ref="DC245" si="104">DS245+DS246</f>
        <v>0</v>
      </c>
      <c r="DD245" s="1725"/>
      <c r="DE245" s="1725"/>
      <c r="DG245" s="155"/>
      <c r="DH245" s="1720">
        <f t="shared" ref="DH245" si="105">IFERROR((S245+DC245)*100/J245,0)</f>
        <v>0</v>
      </c>
      <c r="DI245" s="1721"/>
      <c r="DJ245" s="1721"/>
      <c r="DK245" s="1721"/>
      <c r="DL245" s="1721"/>
      <c r="DM245" s="218"/>
      <c r="DS245" s="191">
        <f t="shared" si="80"/>
        <v>0</v>
      </c>
      <c r="DT245" s="261">
        <f t="shared" ref="DT245" si="106">SUM(J245)</f>
        <v>0</v>
      </c>
      <c r="DU245" s="191">
        <f t="shared" ref="DU245" si="107">SUM(S245)</f>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1765"/>
      <c r="CM246" s="1766"/>
      <c r="CN246" s="1766"/>
      <c r="CO246" s="1766"/>
      <c r="CP246" s="1766"/>
      <c r="CQ246" s="1766"/>
      <c r="CR246" s="1766"/>
      <c r="CS246" s="160" t="s">
        <v>138</v>
      </c>
      <c r="CT246" s="160"/>
      <c r="CU246" s="160"/>
      <c r="CV246" s="160"/>
      <c r="CW246" s="1796"/>
      <c r="CX246" s="1766"/>
      <c r="CY246" s="1766"/>
      <c r="CZ246" s="1766"/>
      <c r="DA246" s="160"/>
      <c r="DB246" s="161" t="s">
        <v>138</v>
      </c>
      <c r="DC246" s="1724"/>
      <c r="DD246" s="1725"/>
      <c r="DE246" s="1725"/>
      <c r="DF246" s="10"/>
      <c r="DG246" s="158" t="s">
        <v>138</v>
      </c>
      <c r="DH246" s="1722"/>
      <c r="DI246" s="1723"/>
      <c r="DJ246" s="1723"/>
      <c r="DK246" s="1723"/>
      <c r="DL246" s="1723"/>
      <c r="DM246" s="219" t="s">
        <v>66</v>
      </c>
      <c r="DS246" s="191">
        <f t="shared" si="80"/>
        <v>0</v>
      </c>
      <c r="DT246" s="191">
        <f t="shared" ref="DT246" si="108">SUM(DS245:DS246)</f>
        <v>0</v>
      </c>
    </row>
    <row r="247" spans="3:126" ht="12.95" customHeight="1">
      <c r="C247" s="1169"/>
      <c r="D247" s="1170"/>
      <c r="E247" s="660" t="s">
        <v>223</v>
      </c>
      <c r="F247" s="648"/>
      <c r="G247" s="648"/>
      <c r="H247" s="648"/>
      <c r="I247" s="649"/>
      <c r="J247" s="1827">
        <f t="shared" ref="J247" si="109">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781"/>
      <c r="CM247" s="1782"/>
      <c r="CN247" s="1782"/>
      <c r="CO247" s="1782"/>
      <c r="CP247" s="1782"/>
      <c r="CQ247" s="1782"/>
      <c r="CR247" s="1782"/>
      <c r="CS247" s="45" t="s">
        <v>138</v>
      </c>
      <c r="CT247" s="45"/>
      <c r="CU247" s="45"/>
      <c r="CV247" s="45"/>
      <c r="CW247" s="240"/>
      <c r="CX247" s="164"/>
      <c r="CY247" s="164"/>
      <c r="CZ247" s="164"/>
      <c r="DA247" s="164"/>
      <c r="DB247" s="169"/>
      <c r="DC247" s="1724">
        <f t="shared" ref="DC247" si="110">DS247+DS248</f>
        <v>0</v>
      </c>
      <c r="DD247" s="1725"/>
      <c r="DE247" s="1725"/>
      <c r="DF247" s="45"/>
      <c r="DG247" s="179"/>
      <c r="DH247" s="1720">
        <f t="shared" ref="DH247" si="111">IFERROR((S247+DC247)*100/J247,0)</f>
        <v>0</v>
      </c>
      <c r="DI247" s="1721"/>
      <c r="DJ247" s="1721"/>
      <c r="DK247" s="1721"/>
      <c r="DL247" s="1721"/>
      <c r="DM247" s="220"/>
      <c r="DS247" s="191">
        <f t="shared" si="80"/>
        <v>0</v>
      </c>
      <c r="DT247" s="261">
        <f t="shared" ref="DT247" si="112">SUM(J247)</f>
        <v>0</v>
      </c>
      <c r="DU247" s="191">
        <f t="shared" ref="DU247" si="113">SUM(S247)</f>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1765"/>
      <c r="CM248" s="1766"/>
      <c r="CN248" s="1766"/>
      <c r="CO248" s="1766"/>
      <c r="CP248" s="1766"/>
      <c r="CQ248" s="1766"/>
      <c r="CR248" s="1766"/>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80"/>
        <v>0</v>
      </c>
      <c r="DT248" s="191">
        <f t="shared" ref="DT248" si="114">SUM(DS247:DS248)</f>
        <v>0</v>
      </c>
    </row>
    <row r="249" spans="3:126" ht="12.95" customHeight="1">
      <c r="C249" s="1169"/>
      <c r="D249" s="1170"/>
      <c r="E249" s="826" t="s">
        <v>224</v>
      </c>
      <c r="F249" s="828"/>
      <c r="G249" s="828"/>
      <c r="H249" s="828"/>
      <c r="I249" s="829"/>
      <c r="J249" s="1827">
        <f t="shared" ref="J249" si="115">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781"/>
      <c r="CM249" s="1782"/>
      <c r="CN249" s="1782"/>
      <c r="CO249" s="1782"/>
      <c r="CP249" s="1782"/>
      <c r="CQ249" s="1782"/>
      <c r="CR249" s="1782"/>
      <c r="CS249" s="45" t="s">
        <v>138</v>
      </c>
      <c r="CT249" s="45"/>
      <c r="CW249" s="244"/>
      <c r="CX249" s="152"/>
      <c r="CY249" s="152"/>
      <c r="CZ249" s="152"/>
      <c r="DA249" s="152"/>
      <c r="DB249" s="172"/>
      <c r="DC249" s="1724">
        <f t="shared" ref="DC249" si="116">DS249+DS250</f>
        <v>0</v>
      </c>
      <c r="DD249" s="1725"/>
      <c r="DE249" s="1725"/>
      <c r="DG249" s="155"/>
      <c r="DH249" s="1720">
        <f t="shared" ref="DH249" si="117">IFERROR((S249+DC249)*100/J249,0)</f>
        <v>0</v>
      </c>
      <c r="DI249" s="1721"/>
      <c r="DJ249" s="1721"/>
      <c r="DK249" s="1721"/>
      <c r="DL249" s="1721"/>
      <c r="DM249" s="218"/>
      <c r="DS249" s="191">
        <f t="shared" si="80"/>
        <v>0</v>
      </c>
      <c r="DT249" s="261">
        <f t="shared" ref="DT249" si="118">SUM(J249)</f>
        <v>0</v>
      </c>
      <c r="DU249" s="191">
        <f t="shared" ref="DU249" si="119">SUM(S249)</f>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1765"/>
      <c r="CM250" s="1766"/>
      <c r="CN250" s="1766"/>
      <c r="CO250" s="1766"/>
      <c r="CP250" s="1766"/>
      <c r="CQ250" s="1766"/>
      <c r="CR250" s="1766"/>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80"/>
        <v>0</v>
      </c>
      <c r="DT250" s="191">
        <f t="shared" ref="DT250" si="120">SUM(DS249:DS250)</f>
        <v>0</v>
      </c>
    </row>
    <row r="251" spans="3:126" ht="12.95" customHeight="1">
      <c r="C251" s="1169"/>
      <c r="D251" s="1170"/>
      <c r="E251" s="904" t="s">
        <v>225</v>
      </c>
      <c r="F251" s="905"/>
      <c r="G251" s="905"/>
      <c r="H251" s="905"/>
      <c r="I251" s="906"/>
      <c r="J251" s="1827">
        <f t="shared" ref="J251" si="121">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781"/>
      <c r="CM251" s="1782"/>
      <c r="CN251" s="1782"/>
      <c r="CO251" s="1782"/>
      <c r="CP251" s="1782"/>
      <c r="CQ251" s="1782"/>
      <c r="CR251" s="1782"/>
      <c r="CS251" s="45" t="s">
        <v>138</v>
      </c>
      <c r="CT251" s="45"/>
      <c r="CU251" s="45"/>
      <c r="CV251" s="45"/>
      <c r="CW251" s="240"/>
      <c r="CX251" s="164"/>
      <c r="CY251" s="164"/>
      <c r="CZ251" s="164"/>
      <c r="DA251" s="164"/>
      <c r="DB251" s="169"/>
      <c r="DC251" s="1724">
        <f t="shared" ref="DC251" si="122">DS251+DS252</f>
        <v>0</v>
      </c>
      <c r="DD251" s="1725"/>
      <c r="DE251" s="1725"/>
      <c r="DF251" s="45"/>
      <c r="DG251" s="179"/>
      <c r="DH251" s="1720">
        <f t="shared" ref="DH251" si="123">IFERROR((S251+DC251)*100/J251,0)</f>
        <v>0</v>
      </c>
      <c r="DI251" s="1721"/>
      <c r="DJ251" s="1721"/>
      <c r="DK251" s="1721"/>
      <c r="DL251" s="1721"/>
      <c r="DM251" s="220"/>
      <c r="DS251" s="191">
        <f t="shared" si="80"/>
        <v>0</v>
      </c>
      <c r="DT251" s="261">
        <f t="shared" ref="DT251" si="124">SUM(J251)</f>
        <v>0</v>
      </c>
      <c r="DU251" s="191">
        <f t="shared" ref="DU251" si="125">SUM(S251)</f>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1765"/>
      <c r="CM252" s="1766"/>
      <c r="CN252" s="1766"/>
      <c r="CO252" s="1766"/>
      <c r="CP252" s="1766"/>
      <c r="CQ252" s="1766"/>
      <c r="CR252" s="1766"/>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80"/>
        <v>0</v>
      </c>
      <c r="DT252" s="191">
        <f t="shared" ref="DT252" si="126">SUM(DS251:DS252)</f>
        <v>0</v>
      </c>
    </row>
    <row r="253" spans="3:126" ht="12.95" customHeight="1">
      <c r="C253" s="1169"/>
      <c r="D253" s="1170"/>
      <c r="E253" s="660" t="s">
        <v>226</v>
      </c>
      <c r="F253" s="648"/>
      <c r="G253" s="648"/>
      <c r="H253" s="648"/>
      <c r="I253" s="649"/>
      <c r="J253" s="1827">
        <f t="shared" ref="J253" si="127">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781"/>
      <c r="CM253" s="1782"/>
      <c r="CN253" s="1782"/>
      <c r="CO253" s="1782"/>
      <c r="CP253" s="1782"/>
      <c r="CQ253" s="1782"/>
      <c r="CR253" s="1782"/>
      <c r="CS253" s="45" t="s">
        <v>138</v>
      </c>
      <c r="CT253" s="45"/>
      <c r="CU253" s="45"/>
      <c r="CV253" s="45"/>
      <c r="CW253" s="240"/>
      <c r="CX253" s="164"/>
      <c r="CY253" s="164"/>
      <c r="CZ253" s="164"/>
      <c r="DA253" s="164"/>
      <c r="DB253" s="169"/>
      <c r="DC253" s="1724">
        <f t="shared" ref="DC253" si="128">DS253+DS254</f>
        <v>0</v>
      </c>
      <c r="DD253" s="1725"/>
      <c r="DE253" s="1725"/>
      <c r="DF253" s="45"/>
      <c r="DG253" s="179"/>
      <c r="DH253" s="1720">
        <f t="shared" ref="DH253" si="129">IFERROR((S253+DC253)*100/J253,0)</f>
        <v>0</v>
      </c>
      <c r="DI253" s="1721"/>
      <c r="DJ253" s="1721"/>
      <c r="DK253" s="1721"/>
      <c r="DL253" s="1721"/>
      <c r="DM253" s="220"/>
      <c r="DS253" s="191">
        <f t="shared" si="80"/>
        <v>0</v>
      </c>
      <c r="DT253" s="261">
        <f t="shared" ref="DT253" si="130">SUM(J253)</f>
        <v>0</v>
      </c>
      <c r="DU253" s="191">
        <f t="shared" ref="DU253" si="131">SUM(S253)</f>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1765"/>
      <c r="CM254" s="1766"/>
      <c r="CN254" s="1766"/>
      <c r="CO254" s="1766"/>
      <c r="CP254" s="1766"/>
      <c r="CQ254" s="1766"/>
      <c r="CR254" s="1766"/>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80"/>
        <v>0</v>
      </c>
      <c r="DT254" s="191">
        <f t="shared" ref="DT254" si="132">SUM(DS253:DS254)</f>
        <v>0</v>
      </c>
    </row>
    <row r="255" spans="3:126" ht="12.95" customHeight="1">
      <c r="C255" s="1169"/>
      <c r="D255" s="1170"/>
      <c r="E255" s="660" t="s">
        <v>227</v>
      </c>
      <c r="F255" s="648"/>
      <c r="G255" s="648"/>
      <c r="H255" s="648"/>
      <c r="I255" s="649"/>
      <c r="J255" s="1827">
        <f t="shared" ref="J255" si="133">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781"/>
      <c r="CM255" s="1782"/>
      <c r="CN255" s="1782"/>
      <c r="CO255" s="1782"/>
      <c r="CP255" s="1782"/>
      <c r="CQ255" s="1782"/>
      <c r="CR255" s="1782"/>
      <c r="CS255" s="146" t="s">
        <v>138</v>
      </c>
      <c r="CT255" s="146"/>
      <c r="CU255" s="146"/>
      <c r="CV255" s="145"/>
      <c r="CW255" s="240"/>
      <c r="CX255" s="164"/>
      <c r="CY255" s="164"/>
      <c r="CZ255" s="164"/>
      <c r="DA255" s="164"/>
      <c r="DB255" s="169"/>
      <c r="DC255" s="1724">
        <f t="shared" ref="DC255" si="134">DS255+DS256</f>
        <v>0</v>
      </c>
      <c r="DD255" s="1725"/>
      <c r="DE255" s="1725"/>
      <c r="DF255" s="45"/>
      <c r="DG255" s="179"/>
      <c r="DH255" s="1720">
        <f t="shared" ref="DH255" si="135">IFERROR((S255+DC255)*100/J255,0)</f>
        <v>0</v>
      </c>
      <c r="DI255" s="1721"/>
      <c r="DJ255" s="1721"/>
      <c r="DK255" s="1721"/>
      <c r="DL255" s="1721"/>
      <c r="DM255" s="220"/>
      <c r="DS255" s="191">
        <f t="shared" si="80"/>
        <v>0</v>
      </c>
      <c r="DT255" s="261">
        <f t="shared" ref="DT255" si="136">SUM(J255)</f>
        <v>0</v>
      </c>
      <c r="DU255" s="191">
        <f t="shared" ref="DU255" si="137">SUM(S255)</f>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1765"/>
      <c r="CM256" s="1766"/>
      <c r="CN256" s="1766"/>
      <c r="CO256" s="1766"/>
      <c r="CP256" s="1766"/>
      <c r="CQ256" s="1766"/>
      <c r="CR256" s="1766"/>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80"/>
        <v>0</v>
      </c>
      <c r="DT256" s="191">
        <f t="shared" ref="DT256" si="138">SUM(DS255:DS256)</f>
        <v>0</v>
      </c>
    </row>
    <row r="257" spans="3:125" ht="12.95" customHeight="1">
      <c r="C257" s="1169"/>
      <c r="D257" s="1170"/>
      <c r="E257" s="1156" t="s">
        <v>142</v>
      </c>
      <c r="F257" s="795"/>
      <c r="G257" s="795"/>
      <c r="H257" s="795"/>
      <c r="I257" s="796"/>
      <c r="J257" s="1827">
        <f t="shared" ref="J257" si="139">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781"/>
      <c r="CM257" s="1782"/>
      <c r="CN257" s="1782"/>
      <c r="CO257" s="1782"/>
      <c r="CP257" s="1782"/>
      <c r="CQ257" s="1782"/>
      <c r="CR257" s="1782"/>
      <c r="CS257" s="2" t="s">
        <v>138</v>
      </c>
      <c r="CW257" s="244"/>
      <c r="CX257" s="152"/>
      <c r="CY257" s="152"/>
      <c r="CZ257" s="152"/>
      <c r="DA257" s="152"/>
      <c r="DB257" s="172"/>
      <c r="DC257" s="1724">
        <f t="shared" ref="DC257" si="140">DS257+DS258</f>
        <v>0</v>
      </c>
      <c r="DD257" s="1725"/>
      <c r="DE257" s="1725"/>
      <c r="DG257" s="155"/>
      <c r="DH257" s="1720">
        <f t="shared" ref="DH257" si="141">IFERROR((S257+DC257)*100/J257,0)</f>
        <v>0</v>
      </c>
      <c r="DI257" s="1721"/>
      <c r="DJ257" s="1721"/>
      <c r="DK257" s="1721"/>
      <c r="DL257" s="1721"/>
      <c r="DM257" s="218"/>
      <c r="DS257" s="191">
        <f t="shared" si="80"/>
        <v>0</v>
      </c>
      <c r="DT257" s="261">
        <f t="shared" ref="DT257" si="142">SUM(J257)</f>
        <v>0</v>
      </c>
      <c r="DU257" s="191">
        <f t="shared" ref="DU257" si="143">SUM(S257)</f>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1765"/>
      <c r="CM258" s="1766"/>
      <c r="CN258" s="1766"/>
      <c r="CO258" s="1766"/>
      <c r="CP258" s="1766"/>
      <c r="CQ258" s="1766"/>
      <c r="CR258" s="1766"/>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80"/>
        <v>0</v>
      </c>
      <c r="DT258" s="191">
        <f t="shared" ref="DT258" si="144">SUM(DS257:DS258)</f>
        <v>0</v>
      </c>
    </row>
    <row r="259" spans="3:125" ht="12.95" customHeight="1">
      <c r="C259" s="1169"/>
      <c r="D259" s="1170"/>
      <c r="E259" s="904" t="s">
        <v>228</v>
      </c>
      <c r="F259" s="905"/>
      <c r="G259" s="905"/>
      <c r="H259" s="905"/>
      <c r="I259" s="906"/>
      <c r="J259" s="1827">
        <f t="shared" ref="J259" si="145">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781"/>
      <c r="CM259" s="1782"/>
      <c r="CN259" s="1782"/>
      <c r="CO259" s="1782"/>
      <c r="CP259" s="1782"/>
      <c r="CQ259" s="1782"/>
      <c r="CR259" s="1782"/>
      <c r="CS259" s="45" t="s">
        <v>138</v>
      </c>
      <c r="CT259" s="45"/>
      <c r="CU259" s="45"/>
      <c r="CV259" s="45"/>
      <c r="CW259" s="240"/>
      <c r="CX259" s="164"/>
      <c r="CY259" s="164"/>
      <c r="CZ259" s="164"/>
      <c r="DA259" s="164"/>
      <c r="DB259" s="169"/>
      <c r="DC259" s="1724">
        <f t="shared" ref="DC259" si="146">DS259+DS260</f>
        <v>0</v>
      </c>
      <c r="DD259" s="1725"/>
      <c r="DE259" s="1725"/>
      <c r="DF259" s="45"/>
      <c r="DG259" s="179"/>
      <c r="DH259" s="1720">
        <f t="shared" ref="DH259" si="147">IFERROR((S259+DC259)*100/J259,0)</f>
        <v>0</v>
      </c>
      <c r="DI259" s="1721"/>
      <c r="DJ259" s="1721"/>
      <c r="DK259" s="1721"/>
      <c r="DL259" s="1721"/>
      <c r="DM259" s="220"/>
      <c r="DS259" s="191">
        <f t="shared" si="80"/>
        <v>0</v>
      </c>
      <c r="DT259" s="261">
        <f t="shared" ref="DT259" si="148">SUM(J259)</f>
        <v>0</v>
      </c>
      <c r="DU259" s="191">
        <f t="shared" ref="DU259" si="149">SUM(S259)</f>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1765"/>
      <c r="CM260" s="1766"/>
      <c r="CN260" s="1766"/>
      <c r="CO260" s="1766"/>
      <c r="CP260" s="1766"/>
      <c r="CQ260" s="1766"/>
      <c r="CR260" s="1766"/>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80"/>
        <v>0</v>
      </c>
      <c r="DT260" s="191">
        <f t="shared" ref="DT260" si="150">SUM(DS259:DS260)</f>
        <v>0</v>
      </c>
    </row>
    <row r="261" spans="3:125" ht="12.95" customHeight="1">
      <c r="C261" s="1171"/>
      <c r="D261" s="1172"/>
      <c r="E261" s="1149" t="s">
        <v>229</v>
      </c>
      <c r="F261" s="777"/>
      <c r="G261" s="777"/>
      <c r="H261" s="777"/>
      <c r="I261" s="778"/>
      <c r="J261" s="1827">
        <f t="shared" ref="J261" si="151">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781"/>
      <c r="CM261" s="1782"/>
      <c r="CN261" s="1782"/>
      <c r="CO261" s="1782"/>
      <c r="CP261" s="1782"/>
      <c r="CQ261" s="1782"/>
      <c r="CR261" s="1782"/>
      <c r="CS261" s="2" t="s">
        <v>138</v>
      </c>
      <c r="CW261" s="249"/>
      <c r="CX261" s="163"/>
      <c r="CY261" s="163"/>
      <c r="CZ261" s="163"/>
      <c r="DA261" s="163"/>
      <c r="DB261" s="173"/>
      <c r="DC261" s="1726">
        <f t="shared" ref="DC261" si="152">DS261+DS262</f>
        <v>0</v>
      </c>
      <c r="DD261" s="1727"/>
      <c r="DE261" s="1727"/>
      <c r="DG261" s="155"/>
      <c r="DH261" s="1722">
        <f t="shared" ref="DH261" si="153">IFERROR((S261+DC261)*100/J261,0)</f>
        <v>0</v>
      </c>
      <c r="DI261" s="1723"/>
      <c r="DJ261" s="1723"/>
      <c r="DK261" s="1723"/>
      <c r="DL261" s="1723"/>
      <c r="DM261" s="218"/>
      <c r="DS261" s="191">
        <f t="shared" si="80"/>
        <v>0</v>
      </c>
      <c r="DT261" s="261">
        <f t="shared" ref="DT261" si="154">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811"/>
      <c r="CM262" s="1812"/>
      <c r="CN262" s="1812"/>
      <c r="CO262" s="1812"/>
      <c r="CP262" s="1812"/>
      <c r="CQ262" s="1812"/>
      <c r="CR262" s="1812"/>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80"/>
        <v>0</v>
      </c>
      <c r="DT262" s="191">
        <f t="shared" ref="DT262:DT276" si="155">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736"/>
      <c r="T263" s="1737"/>
      <c r="U263" s="1737"/>
      <c r="V263" s="1737"/>
      <c r="W263" s="1737"/>
      <c r="X263" s="1743"/>
      <c r="Y263" s="1744"/>
      <c r="Z263" s="1744"/>
      <c r="AA263" s="1744"/>
      <c r="AB263" s="1745"/>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781"/>
      <c r="CM263" s="1782"/>
      <c r="CN263" s="1782"/>
      <c r="CO263" s="1782"/>
      <c r="CP263" s="1782"/>
      <c r="CQ263" s="1782"/>
      <c r="CR263" s="1782"/>
      <c r="CS263" s="3" t="s">
        <v>13611</v>
      </c>
      <c r="CT263" s="3"/>
      <c r="CU263" s="3"/>
      <c r="CV263" s="3"/>
      <c r="CW263" s="1805"/>
      <c r="CX263" s="1806"/>
      <c r="CY263" s="1806"/>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261">
        <f>SUM(S263)</f>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1765"/>
      <c r="CM264" s="1766"/>
      <c r="CN264" s="1766"/>
      <c r="CO264" s="1766"/>
      <c r="CP264" s="1766"/>
      <c r="CQ264" s="1766"/>
      <c r="CR264" s="1766"/>
      <c r="CS264" s="176" t="s">
        <v>13611</v>
      </c>
      <c r="CT264" s="176"/>
      <c r="CU264" s="176"/>
      <c r="CV264" s="176"/>
      <c r="CW264" s="1796"/>
      <c r="CX264" s="1766"/>
      <c r="CY264" s="1766"/>
      <c r="CZ264" s="176"/>
      <c r="DA264" s="176"/>
      <c r="DB264" s="177" t="s">
        <v>13611</v>
      </c>
      <c r="DC264" s="1726"/>
      <c r="DD264" s="1727"/>
      <c r="DG264" s="155" t="s">
        <v>13611</v>
      </c>
      <c r="DH264" s="1734"/>
      <c r="DI264" s="1735"/>
      <c r="DJ264" s="1735"/>
      <c r="DK264" s="1735"/>
      <c r="DL264" s="1735"/>
      <c r="DM264" s="222" t="s">
        <v>66</v>
      </c>
      <c r="DS264" s="191">
        <f t="shared" ref="DS264:DS276" si="156">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57">S265+CL265+CL266</f>
        <v>0</v>
      </c>
      <c r="K265" s="1832"/>
      <c r="L265" s="1832"/>
      <c r="M265" s="45"/>
      <c r="N265" s="45"/>
      <c r="O265" s="45"/>
      <c r="P265" s="1100"/>
      <c r="Q265" s="1101"/>
      <c r="R265" s="1102"/>
      <c r="S265" s="1736"/>
      <c r="T265" s="1737"/>
      <c r="U265" s="1737"/>
      <c r="V265" s="1737"/>
      <c r="W265" s="1737"/>
      <c r="X265" s="1738"/>
      <c r="Y265" s="1737"/>
      <c r="Z265" s="1737"/>
      <c r="AA265" s="1737"/>
      <c r="AB265" s="1739"/>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781"/>
      <c r="CM265" s="1782"/>
      <c r="CN265" s="1782"/>
      <c r="CO265" s="1782"/>
      <c r="CP265" s="1782"/>
      <c r="CQ265" s="1782"/>
      <c r="CR265" s="1782"/>
      <c r="CS265" s="45" t="s">
        <v>13611</v>
      </c>
      <c r="CT265" s="45"/>
      <c r="CU265" s="45"/>
      <c r="CV265" s="45"/>
      <c r="CW265" s="1746"/>
      <c r="CX265" s="1747"/>
      <c r="CY265" s="1747"/>
      <c r="CZ265" s="45"/>
      <c r="DA265" s="45"/>
      <c r="DB265" s="179" t="s">
        <v>13611</v>
      </c>
      <c r="DC265" s="1724">
        <f>DS265+DS266</f>
        <v>0</v>
      </c>
      <c r="DD265" s="1725"/>
      <c r="DE265" s="45"/>
      <c r="DF265" s="45"/>
      <c r="DG265" s="179"/>
      <c r="DH265" s="1732">
        <f t="shared" ref="DH265" si="158">IFERROR((S265+DS265+DS266)/J265,0)*100</f>
        <v>0</v>
      </c>
      <c r="DI265" s="1733"/>
      <c r="DJ265" s="1733"/>
      <c r="DK265" s="1733"/>
      <c r="DL265" s="1733"/>
      <c r="DM265" s="220"/>
      <c r="DS265" s="191">
        <f t="shared" si="156"/>
        <v>0</v>
      </c>
      <c r="DT265" s="261">
        <f t="shared" ref="DT265" si="159">SUM(J265)</f>
        <v>0</v>
      </c>
      <c r="DU265" s="191">
        <f t="shared" ref="DU265" si="160">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1765"/>
      <c r="CM266" s="1766"/>
      <c r="CN266" s="1766"/>
      <c r="CO266" s="1766"/>
      <c r="CP266" s="1766"/>
      <c r="CQ266" s="1766"/>
      <c r="CR266" s="1766"/>
      <c r="CS266" s="160" t="s">
        <v>13611</v>
      </c>
      <c r="CT266" s="160"/>
      <c r="CU266" s="160"/>
      <c r="CV266" s="160"/>
      <c r="CW266" s="1796"/>
      <c r="CX266" s="1766"/>
      <c r="CY266" s="1766"/>
      <c r="CZ266" s="160"/>
      <c r="DA266" s="160"/>
      <c r="DB266" s="161" t="s">
        <v>13611</v>
      </c>
      <c r="DC266" s="1724"/>
      <c r="DD266" s="1725"/>
      <c r="DG266" s="155" t="s">
        <v>13611</v>
      </c>
      <c r="DH266" s="1732"/>
      <c r="DI266" s="1733"/>
      <c r="DJ266" s="1733"/>
      <c r="DK266" s="1733"/>
      <c r="DL266" s="1733"/>
      <c r="DM266" s="222" t="s">
        <v>66</v>
      </c>
      <c r="DS266" s="191">
        <f t="shared" si="156"/>
        <v>0</v>
      </c>
      <c r="DT266" s="191">
        <f t="shared" si="155"/>
        <v>0</v>
      </c>
    </row>
    <row r="267" spans="3:125" ht="12.95" customHeight="1">
      <c r="C267" s="710" t="s">
        <v>233</v>
      </c>
      <c r="D267" s="676"/>
      <c r="E267" s="660" t="s">
        <v>145</v>
      </c>
      <c r="F267" s="648"/>
      <c r="G267" s="648"/>
      <c r="H267" s="648"/>
      <c r="I267" s="649"/>
      <c r="J267" s="1831">
        <f t="shared" ref="J267" si="161">S267+CL267+CL268</f>
        <v>0</v>
      </c>
      <c r="K267" s="1832"/>
      <c r="L267" s="1832"/>
      <c r="P267" s="1100"/>
      <c r="Q267" s="1101"/>
      <c r="R267" s="1102"/>
      <c r="S267" s="1736"/>
      <c r="T267" s="1737"/>
      <c r="U267" s="1737"/>
      <c r="V267" s="1737"/>
      <c r="W267" s="1737"/>
      <c r="X267" s="1738"/>
      <c r="Y267" s="1737"/>
      <c r="Z267" s="1737"/>
      <c r="AA267" s="1737"/>
      <c r="AB267" s="1739"/>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781"/>
      <c r="CM267" s="1782"/>
      <c r="CN267" s="1782"/>
      <c r="CO267" s="1782"/>
      <c r="CP267" s="1782"/>
      <c r="CQ267" s="1782"/>
      <c r="CR267" s="1782"/>
      <c r="CS267" s="45" t="s">
        <v>13611</v>
      </c>
      <c r="CT267" s="45"/>
      <c r="CU267" s="45"/>
      <c r="CV267" s="45"/>
      <c r="CW267" s="1746"/>
      <c r="CX267" s="1747"/>
      <c r="CY267" s="1747"/>
      <c r="CZ267" s="45"/>
      <c r="DA267" s="45"/>
      <c r="DB267" s="179" t="s">
        <v>13611</v>
      </c>
      <c r="DC267" s="1724">
        <f>DS267+DS268</f>
        <v>0</v>
      </c>
      <c r="DD267" s="1725"/>
      <c r="DE267" s="45"/>
      <c r="DF267" s="45"/>
      <c r="DG267" s="179"/>
      <c r="DH267" s="1732">
        <f t="shared" ref="DH267" si="162">IFERROR((S267+DS267+DS268)/J267,0)*100</f>
        <v>0</v>
      </c>
      <c r="DI267" s="1733"/>
      <c r="DJ267" s="1733"/>
      <c r="DK267" s="1733"/>
      <c r="DL267" s="1733"/>
      <c r="DM267" s="220"/>
      <c r="DS267" s="191">
        <f t="shared" si="156"/>
        <v>0</v>
      </c>
      <c r="DT267" s="261">
        <f t="shared" ref="DT267" si="163">SUM(J267)</f>
        <v>0</v>
      </c>
      <c r="DU267" s="191">
        <f t="shared" ref="DU267" si="164">SUM(S267)</f>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1765"/>
      <c r="CM268" s="1766"/>
      <c r="CN268" s="1766"/>
      <c r="CO268" s="1766"/>
      <c r="CP268" s="1766"/>
      <c r="CQ268" s="1766"/>
      <c r="CR268" s="1766"/>
      <c r="CS268" s="123" t="s">
        <v>13611</v>
      </c>
      <c r="CT268" s="123"/>
      <c r="CU268" s="123"/>
      <c r="CV268" s="123"/>
      <c r="CW268" s="1796"/>
      <c r="CX268" s="1766"/>
      <c r="CY268" s="1766"/>
      <c r="CZ268" s="123"/>
      <c r="DA268" s="123"/>
      <c r="DB268" s="180" t="s">
        <v>13611</v>
      </c>
      <c r="DC268" s="1724"/>
      <c r="DD268" s="1725"/>
      <c r="DE268" s="10"/>
      <c r="DF268" s="10"/>
      <c r="DG268" s="158" t="s">
        <v>13611</v>
      </c>
      <c r="DH268" s="1732"/>
      <c r="DI268" s="1733"/>
      <c r="DJ268" s="1733"/>
      <c r="DK268" s="1733"/>
      <c r="DL268" s="1733"/>
      <c r="DM268" s="219" t="s">
        <v>66</v>
      </c>
      <c r="DS268" s="191">
        <f t="shared" si="156"/>
        <v>0</v>
      </c>
      <c r="DT268" s="191">
        <f t="shared" si="155"/>
        <v>0</v>
      </c>
    </row>
    <row r="269" spans="3:125" ht="12.95" customHeight="1">
      <c r="C269" s="710" t="s">
        <v>146</v>
      </c>
      <c r="D269" s="676"/>
      <c r="E269" s="660" t="s">
        <v>147</v>
      </c>
      <c r="F269" s="648"/>
      <c r="G269" s="648"/>
      <c r="H269" s="648"/>
      <c r="I269" s="649"/>
      <c r="J269" s="1831">
        <f t="shared" ref="J269" si="165">S269+CL269+CL270</f>
        <v>0</v>
      </c>
      <c r="K269" s="1832"/>
      <c r="L269" s="1832"/>
      <c r="M269" s="45"/>
      <c r="N269" s="45"/>
      <c r="O269" s="45"/>
      <c r="P269" s="1100"/>
      <c r="Q269" s="1101"/>
      <c r="R269" s="1102"/>
      <c r="S269" s="1736"/>
      <c r="T269" s="1737"/>
      <c r="U269" s="1737"/>
      <c r="V269" s="1737"/>
      <c r="W269" s="1737"/>
      <c r="X269" s="1738"/>
      <c r="Y269" s="1737"/>
      <c r="Z269" s="1737"/>
      <c r="AA269" s="1737"/>
      <c r="AB269" s="1739"/>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781"/>
      <c r="CM269" s="1782"/>
      <c r="CN269" s="1782"/>
      <c r="CO269" s="1782"/>
      <c r="CP269" s="1782"/>
      <c r="CQ269" s="1782"/>
      <c r="CR269" s="1782"/>
      <c r="CS269" s="45" t="s">
        <v>13611</v>
      </c>
      <c r="CT269" s="45"/>
      <c r="CU269" s="45"/>
      <c r="CV269" s="45"/>
      <c r="CW269" s="1746"/>
      <c r="CX269" s="1747"/>
      <c r="CY269" s="1747"/>
      <c r="CZ269" s="45"/>
      <c r="DA269" s="45"/>
      <c r="DB269" s="179" t="s">
        <v>13611</v>
      </c>
      <c r="DC269" s="1724">
        <f>DS269+DS270</f>
        <v>0</v>
      </c>
      <c r="DD269" s="1725"/>
      <c r="DE269" s="45"/>
      <c r="DF269" s="45"/>
      <c r="DG269" s="179"/>
      <c r="DH269" s="1732">
        <f t="shared" ref="DH269" si="166">IFERROR((S269+DS269+DS270)/J269,0)*100</f>
        <v>0</v>
      </c>
      <c r="DI269" s="1733"/>
      <c r="DJ269" s="1733"/>
      <c r="DK269" s="1733"/>
      <c r="DL269" s="1733"/>
      <c r="DM269" s="220"/>
      <c r="DS269" s="191">
        <f t="shared" si="156"/>
        <v>0</v>
      </c>
      <c r="DT269" s="261">
        <f t="shared" ref="DT269" si="167">SUM(J269)</f>
        <v>0</v>
      </c>
      <c r="DU269" s="191">
        <f t="shared" ref="DU269" si="168">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1765"/>
      <c r="CM270" s="1766"/>
      <c r="CN270" s="1766"/>
      <c r="CO270" s="1766"/>
      <c r="CP270" s="1766"/>
      <c r="CQ270" s="1766"/>
      <c r="CR270" s="1766"/>
      <c r="CS270" s="160" t="s">
        <v>13611</v>
      </c>
      <c r="CT270" s="160"/>
      <c r="CU270" s="160"/>
      <c r="CV270" s="160"/>
      <c r="CW270" s="1796"/>
      <c r="CX270" s="1766"/>
      <c r="CY270" s="1766"/>
      <c r="CZ270" s="160"/>
      <c r="DA270" s="160"/>
      <c r="DB270" s="161" t="s">
        <v>13611</v>
      </c>
      <c r="DC270" s="1724"/>
      <c r="DD270" s="1725"/>
      <c r="DG270" s="155" t="s">
        <v>13611</v>
      </c>
      <c r="DH270" s="1732"/>
      <c r="DI270" s="1733"/>
      <c r="DJ270" s="1733"/>
      <c r="DK270" s="1733"/>
      <c r="DL270" s="1733"/>
      <c r="DM270" s="222" t="s">
        <v>66</v>
      </c>
      <c r="DS270" s="191">
        <f t="shared" si="156"/>
        <v>0</v>
      </c>
      <c r="DT270" s="191">
        <f t="shared" si="155"/>
        <v>0</v>
      </c>
    </row>
    <row r="271" spans="3:125" ht="12.95" customHeight="1">
      <c r="C271" s="710"/>
      <c r="D271" s="676"/>
      <c r="E271" s="1113" t="s">
        <v>289</v>
      </c>
      <c r="F271" s="989"/>
      <c r="G271" s="989"/>
      <c r="H271" s="989"/>
      <c r="I271" s="990"/>
      <c r="J271" s="1831">
        <f t="shared" ref="J271" si="169">S271+CL271+CL272</f>
        <v>0</v>
      </c>
      <c r="K271" s="1832"/>
      <c r="L271" s="1832"/>
      <c r="M271" s="45"/>
      <c r="N271" s="45"/>
      <c r="O271" s="45"/>
      <c r="P271" s="1100"/>
      <c r="Q271" s="1101"/>
      <c r="R271" s="1102"/>
      <c r="S271" s="1736"/>
      <c r="T271" s="1737"/>
      <c r="U271" s="1737"/>
      <c r="V271" s="1737"/>
      <c r="W271" s="1737"/>
      <c r="X271" s="1738"/>
      <c r="Y271" s="1737"/>
      <c r="Z271" s="1737"/>
      <c r="AA271" s="1737"/>
      <c r="AB271" s="1739"/>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781"/>
      <c r="CM271" s="1782"/>
      <c r="CN271" s="1782"/>
      <c r="CO271" s="1782"/>
      <c r="CP271" s="1782"/>
      <c r="CQ271" s="1782"/>
      <c r="CR271" s="1782"/>
      <c r="CS271" s="45" t="s">
        <v>13611</v>
      </c>
      <c r="CT271" s="45"/>
      <c r="CU271" s="45"/>
      <c r="CV271" s="45"/>
      <c r="CW271" s="1746"/>
      <c r="CX271" s="1747"/>
      <c r="CY271" s="1747"/>
      <c r="CZ271" s="45"/>
      <c r="DA271" s="45"/>
      <c r="DB271" s="179" t="s">
        <v>13611</v>
      </c>
      <c r="DC271" s="1724">
        <f>DS271+DS272</f>
        <v>0</v>
      </c>
      <c r="DD271" s="1725"/>
      <c r="DE271" s="45"/>
      <c r="DF271" s="45"/>
      <c r="DG271" s="179"/>
      <c r="DH271" s="1732">
        <f t="shared" ref="DH271" si="170">IFERROR((S271+DS271+DS272)/J271,0)*100</f>
        <v>0</v>
      </c>
      <c r="DI271" s="1733"/>
      <c r="DJ271" s="1733"/>
      <c r="DK271" s="1733"/>
      <c r="DL271" s="1733"/>
      <c r="DM271" s="220"/>
      <c r="DS271" s="191">
        <f t="shared" si="156"/>
        <v>0</v>
      </c>
      <c r="DT271" s="261">
        <f t="shared" ref="DT271" si="171">SUM(J271)</f>
        <v>0</v>
      </c>
      <c r="DU271" s="191">
        <f t="shared" ref="DU271" si="172">SUM(S271)</f>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1765"/>
      <c r="CM272" s="1766"/>
      <c r="CN272" s="1766"/>
      <c r="CO272" s="1766"/>
      <c r="CP272" s="1766"/>
      <c r="CQ272" s="1766"/>
      <c r="CR272" s="1766"/>
      <c r="CS272" s="160" t="s">
        <v>13611</v>
      </c>
      <c r="CT272" s="160"/>
      <c r="CU272" s="160"/>
      <c r="CV272" s="160"/>
      <c r="CW272" s="1796"/>
      <c r="CX272" s="1766"/>
      <c r="CY272" s="1766"/>
      <c r="CZ272" s="160"/>
      <c r="DA272" s="160"/>
      <c r="DB272" s="161" t="s">
        <v>13611</v>
      </c>
      <c r="DC272" s="1724"/>
      <c r="DD272" s="1725"/>
      <c r="DG272" s="155" t="s">
        <v>13611</v>
      </c>
      <c r="DH272" s="1732"/>
      <c r="DI272" s="1733"/>
      <c r="DJ272" s="1733"/>
      <c r="DK272" s="1733"/>
      <c r="DL272" s="1733"/>
      <c r="DM272" s="222" t="s">
        <v>66</v>
      </c>
      <c r="DS272" s="191">
        <f t="shared" si="156"/>
        <v>0</v>
      </c>
      <c r="DT272" s="191">
        <f t="shared" si="155"/>
        <v>0</v>
      </c>
    </row>
    <row r="273" spans="3:129" ht="12.95" customHeight="1">
      <c r="C273" s="105"/>
      <c r="E273" s="660" t="s">
        <v>235</v>
      </c>
      <c r="F273" s="648"/>
      <c r="G273" s="648"/>
      <c r="H273" s="648"/>
      <c r="I273" s="649"/>
      <c r="J273" s="1831">
        <f t="shared" ref="J273" si="173">S273+CL273+CL274</f>
        <v>0</v>
      </c>
      <c r="K273" s="1832"/>
      <c r="L273" s="1832"/>
      <c r="P273" s="1100"/>
      <c r="Q273" s="1101"/>
      <c r="R273" s="1102"/>
      <c r="S273" s="1736"/>
      <c r="T273" s="1737"/>
      <c r="U273" s="1737"/>
      <c r="V273" s="1737"/>
      <c r="W273" s="1737"/>
      <c r="X273" s="1738"/>
      <c r="Y273" s="1737"/>
      <c r="Z273" s="1737"/>
      <c r="AA273" s="1737"/>
      <c r="AB273" s="1739"/>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781"/>
      <c r="CM273" s="1782"/>
      <c r="CN273" s="1782"/>
      <c r="CO273" s="1782"/>
      <c r="CP273" s="1782"/>
      <c r="CQ273" s="1782"/>
      <c r="CR273" s="1782"/>
      <c r="CS273" s="45" t="s">
        <v>13611</v>
      </c>
      <c r="CT273" s="45"/>
      <c r="CU273" s="45"/>
      <c r="CV273" s="45"/>
      <c r="CW273" s="1746"/>
      <c r="CX273" s="1747"/>
      <c r="CY273" s="1747"/>
      <c r="CZ273" s="45"/>
      <c r="DA273" s="45"/>
      <c r="DB273" s="179" t="s">
        <v>13611</v>
      </c>
      <c r="DC273" s="1724">
        <f>DS273+DS274</f>
        <v>0</v>
      </c>
      <c r="DD273" s="1725"/>
      <c r="DE273" s="45"/>
      <c r="DF273" s="45"/>
      <c r="DG273" s="179"/>
      <c r="DH273" s="1732">
        <f t="shared" ref="DH273" si="174">IFERROR((S273+DS273+DS274)/J273,0)*100</f>
        <v>0</v>
      </c>
      <c r="DI273" s="1733"/>
      <c r="DJ273" s="1733"/>
      <c r="DK273" s="1733"/>
      <c r="DL273" s="1733"/>
      <c r="DM273" s="220"/>
      <c r="DS273" s="191">
        <f t="shared" si="156"/>
        <v>0</v>
      </c>
      <c r="DT273" s="261">
        <f t="shared" ref="DT273" si="175">SUM(J273)</f>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1765"/>
      <c r="CM274" s="1766"/>
      <c r="CN274" s="1766"/>
      <c r="CO274" s="1766"/>
      <c r="CP274" s="1766"/>
      <c r="CQ274" s="1766"/>
      <c r="CR274" s="1766"/>
      <c r="CS274" s="123" t="s">
        <v>13611</v>
      </c>
      <c r="CT274" s="123"/>
      <c r="CU274" s="123"/>
      <c r="CV274" s="123"/>
      <c r="CW274" s="1796"/>
      <c r="CX274" s="1766"/>
      <c r="CY274" s="1766"/>
      <c r="CZ274" s="123"/>
      <c r="DA274" s="123"/>
      <c r="DB274" s="180" t="s">
        <v>13611</v>
      </c>
      <c r="DC274" s="1724"/>
      <c r="DD274" s="1725"/>
      <c r="DE274" s="10"/>
      <c r="DF274" s="10"/>
      <c r="DG274" s="158" t="s">
        <v>13611</v>
      </c>
      <c r="DH274" s="1732"/>
      <c r="DI274" s="1733"/>
      <c r="DJ274" s="1733"/>
      <c r="DK274" s="1733"/>
      <c r="DL274" s="1733"/>
      <c r="DM274" s="219" t="s">
        <v>66</v>
      </c>
      <c r="DS274" s="191">
        <f t="shared" si="156"/>
        <v>0</v>
      </c>
      <c r="DT274" s="191">
        <f t="shared" si="155"/>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QErq1jVeg/ZSEkZn5nMc8mOGgTulkNtzf1VNDW/F+AzwRdKypYm0sr07/AR8nYXrs8D7GxHVkFKYzCtpTpOag==" saltValue="q23ikpLVZ9yaCF4iCTTHP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3" priority="2132">
      <formula>AND(P93="",S93&lt;&gt;"")</formula>
    </cfRule>
  </conditionalFormatting>
  <conditionalFormatting sqref="P95:R96">
    <cfRule type="expression" dxfId="3552" priority="2131">
      <formula>AND(P95="",S95&lt;&gt;"")</formula>
    </cfRule>
  </conditionalFormatting>
  <conditionalFormatting sqref="P97:R98">
    <cfRule type="expression" dxfId="3551" priority="2130">
      <formula>AND(P97="",S97&lt;&gt;"")</formula>
    </cfRule>
  </conditionalFormatting>
  <conditionalFormatting sqref="S93:W93">
    <cfRule type="expression" dxfId="3550" priority="2129">
      <formula>AND(P93&lt;&gt;"",S93="")</formula>
    </cfRule>
  </conditionalFormatting>
  <conditionalFormatting sqref="S95:W95">
    <cfRule type="expression" dxfId="3549" priority="2128">
      <formula>AND(P95&lt;&gt;"",S95="")</formula>
    </cfRule>
  </conditionalFormatting>
  <conditionalFormatting sqref="S97:W97">
    <cfRule type="expression" dxfId="3548" priority="2127">
      <formula>AND(P97&lt;&gt;"",S97="")</formula>
    </cfRule>
  </conditionalFormatting>
  <conditionalFormatting sqref="P101:R102">
    <cfRule type="expression" dxfId="3547" priority="2126">
      <formula>AND(P101="",S101&lt;&gt;"")</formula>
    </cfRule>
  </conditionalFormatting>
  <conditionalFormatting sqref="P103:R104">
    <cfRule type="expression" dxfId="3546" priority="2125">
      <formula>AND(P103="",S103&lt;&gt;"")</formula>
    </cfRule>
  </conditionalFormatting>
  <conditionalFormatting sqref="S101:W101">
    <cfRule type="expression" dxfId="3545" priority="2124">
      <formula>AND(P101&lt;&gt;"",S101="")</formula>
    </cfRule>
  </conditionalFormatting>
  <conditionalFormatting sqref="S103:W103">
    <cfRule type="expression" dxfId="3544" priority="2123">
      <formula>AND(P103&lt;&gt;"",S103="")</formula>
    </cfRule>
  </conditionalFormatting>
  <conditionalFormatting sqref="S121:W121">
    <cfRule type="expression" dxfId="3543" priority="2122">
      <formula>AND(P121&lt;&gt;"",S121="")</formula>
    </cfRule>
  </conditionalFormatting>
  <conditionalFormatting sqref="S123:W123">
    <cfRule type="expression" dxfId="3542" priority="2121">
      <formula>AND(P123&lt;&gt;"",S123="")</formula>
    </cfRule>
  </conditionalFormatting>
  <conditionalFormatting sqref="S125:W125">
    <cfRule type="expression" dxfId="3541" priority="2120">
      <formula>AND(P125&lt;&gt;"",S125="")</formula>
    </cfRule>
  </conditionalFormatting>
  <conditionalFormatting sqref="S127:W127">
    <cfRule type="expression" dxfId="3540" priority="2119">
      <formula>AND(P127&lt;&gt;"",S127="")</formula>
    </cfRule>
  </conditionalFormatting>
  <conditionalFormatting sqref="S129:W129">
    <cfRule type="expression" dxfId="3539" priority="2118">
      <formula>AND(P129&lt;&gt;"",S129="")</formula>
    </cfRule>
  </conditionalFormatting>
  <conditionalFormatting sqref="S131:W131">
    <cfRule type="expression" dxfId="3538" priority="2117">
      <formula>AND(P131&lt;&gt;"",S131="")</formula>
    </cfRule>
  </conditionalFormatting>
  <conditionalFormatting sqref="P121:R122">
    <cfRule type="expression" dxfId="3537" priority="2116">
      <formula>AND(P121="",S121&lt;&gt;"")</formula>
    </cfRule>
  </conditionalFormatting>
  <conditionalFormatting sqref="P123:R124">
    <cfRule type="expression" dxfId="3536" priority="2115">
      <formula>AND(P123="",S123&lt;&gt;"")</formula>
    </cfRule>
  </conditionalFormatting>
  <conditionalFormatting sqref="P125:R126">
    <cfRule type="expression" dxfId="3535" priority="2114">
      <formula>AND(P125="",S125&lt;&gt;"")</formula>
    </cfRule>
  </conditionalFormatting>
  <conditionalFormatting sqref="P127:R128">
    <cfRule type="expression" dxfId="3534" priority="2113">
      <formula>AND(P127="",S127&lt;&gt;"")</formula>
    </cfRule>
  </conditionalFormatting>
  <conditionalFormatting sqref="P129:R130">
    <cfRule type="expression" dxfId="3533" priority="2112">
      <formula>AND(P129="",S129&lt;&gt;"")</formula>
    </cfRule>
  </conditionalFormatting>
  <conditionalFormatting sqref="P131:R132">
    <cfRule type="expression" dxfId="3532" priority="2111">
      <formula>AND(P131="",S131&lt;&gt;"")</formula>
    </cfRule>
  </conditionalFormatting>
  <conditionalFormatting sqref="P235:R236">
    <cfRule type="expression" dxfId="3531" priority="1718">
      <formula>AND(P235="",S235&lt;&gt;"")</formula>
    </cfRule>
  </conditionalFormatting>
  <conditionalFormatting sqref="P237:R238">
    <cfRule type="expression" dxfId="3530" priority="1717">
      <formula>AND(P237="",S237&lt;&gt;"")</formula>
    </cfRule>
  </conditionalFormatting>
  <conditionalFormatting sqref="P239:R240">
    <cfRule type="expression" dxfId="3529" priority="1716">
      <formula>AND(P239="",S239&lt;&gt;"")</formula>
    </cfRule>
  </conditionalFormatting>
  <conditionalFormatting sqref="P243:R244">
    <cfRule type="expression" dxfId="3528" priority="1715">
      <formula>AND(P243="",S243&lt;&gt;"")</formula>
    </cfRule>
  </conditionalFormatting>
  <conditionalFormatting sqref="P245:R246">
    <cfRule type="expression" dxfId="3527" priority="1714">
      <formula>AND(P245="",S245&lt;&gt;"")</formula>
    </cfRule>
  </conditionalFormatting>
  <conditionalFormatting sqref="S235:W235">
    <cfRule type="expression" dxfId="3526" priority="1713">
      <formula>AND(P235&lt;&gt;"",S235="")</formula>
    </cfRule>
  </conditionalFormatting>
  <conditionalFormatting sqref="S237:W237">
    <cfRule type="expression" dxfId="3525" priority="1712">
      <formula>AND(P237&lt;&gt;"",S237="")</formula>
    </cfRule>
  </conditionalFormatting>
  <conditionalFormatting sqref="S239:W239">
    <cfRule type="expression" dxfId="3524" priority="1711">
      <formula>AND(P239&lt;&gt;"",S239="")</formula>
    </cfRule>
  </conditionalFormatting>
  <conditionalFormatting sqref="S243:W243">
    <cfRule type="expression" dxfId="3523" priority="1710">
      <formula>AND(P243&lt;&gt;"",S243="")</formula>
    </cfRule>
  </conditionalFormatting>
  <conditionalFormatting sqref="S245:W245">
    <cfRule type="expression" dxfId="3522" priority="1709">
      <formula>AND(P245&lt;&gt;"",S245="")</formula>
    </cfRule>
  </conditionalFormatting>
  <conditionalFormatting sqref="S263:W263">
    <cfRule type="expression" dxfId="3521" priority="1708">
      <formula>AND(P263&lt;&gt;"",S263="")</formula>
    </cfRule>
  </conditionalFormatting>
  <conditionalFormatting sqref="S265:W265">
    <cfRule type="expression" dxfId="3520" priority="1707">
      <formula>AND(P265&lt;&gt;"",S265="")</formula>
    </cfRule>
  </conditionalFormatting>
  <conditionalFormatting sqref="S267:W267">
    <cfRule type="expression" dxfId="3519" priority="1706">
      <formula>AND(P267&lt;&gt;"",S267="")</formula>
    </cfRule>
  </conditionalFormatting>
  <conditionalFormatting sqref="S269:W269">
    <cfRule type="expression" dxfId="3518" priority="1705">
      <formula>AND(P269&lt;&gt;"",S269="")</formula>
    </cfRule>
  </conditionalFormatting>
  <conditionalFormatting sqref="S271:W271">
    <cfRule type="expression" dxfId="3517" priority="1704">
      <formula>AND(P271&lt;&gt;"",S271="")</formula>
    </cfRule>
  </conditionalFormatting>
  <conditionalFormatting sqref="S273:W273">
    <cfRule type="expression" dxfId="3516" priority="1703">
      <formula>AND(P273&lt;&gt;"",S273="")</formula>
    </cfRule>
  </conditionalFormatting>
  <conditionalFormatting sqref="P263:R264">
    <cfRule type="expression" dxfId="3515" priority="1702">
      <formula>AND(P263="",S263&lt;&gt;"")</formula>
    </cfRule>
  </conditionalFormatting>
  <conditionalFormatting sqref="P265:R266">
    <cfRule type="expression" dxfId="3514" priority="1701">
      <formula>AND(P265="",S265&lt;&gt;"")</formula>
    </cfRule>
  </conditionalFormatting>
  <conditionalFormatting sqref="P267:R268">
    <cfRule type="expression" dxfId="3513" priority="1700">
      <formula>AND(P267="",S267&lt;&gt;"")</formula>
    </cfRule>
  </conditionalFormatting>
  <conditionalFormatting sqref="P269:R270">
    <cfRule type="expression" dxfId="3512" priority="1699">
      <formula>AND(P269="",S269&lt;&gt;"")</formula>
    </cfRule>
  </conditionalFormatting>
  <conditionalFormatting sqref="P271:R272">
    <cfRule type="expression" dxfId="3511" priority="1698">
      <formula>AND(P271="",S271&lt;&gt;"")</formula>
    </cfRule>
  </conditionalFormatting>
  <conditionalFormatting sqref="P273:R274">
    <cfRule type="expression" dxfId="3510" priority="1697">
      <formula>AND(P273="",S273&lt;&gt;"")</formula>
    </cfRule>
  </conditionalFormatting>
  <conditionalFormatting sqref="BK93:BW93">
    <cfRule type="expression" dxfId="3509" priority="1048">
      <formula>AND(BK93="",OR(AO93&lt;&gt;"",BB93&lt;&gt;"",BG93&lt;&gt;"",BX93&lt;&gt;"",CC93&lt;&gt;"",CI93&lt;&gt;"",CL93&lt;&gt;""))</formula>
    </cfRule>
  </conditionalFormatting>
  <conditionalFormatting sqref="BK94:BW94">
    <cfRule type="expression" dxfId="3508" priority="1047">
      <formula>AND(BK94="",OR(AO94&lt;&gt;"",BB94&lt;&gt;"",BG94&lt;&gt;"",BX94&lt;&gt;"",CC94&lt;&gt;"",CI94&lt;&gt;"",CL94&lt;&gt;""))</formula>
    </cfRule>
  </conditionalFormatting>
  <conditionalFormatting sqref="BX93:CB93">
    <cfRule type="expression" dxfId="3507" priority="1046">
      <formula>AND(BX93="",OR(AO93&lt;&gt;"",BB93&lt;&gt;"",BG93&lt;&gt;"",BK93&lt;&gt;"",CC93&lt;&gt;"",CI93&lt;&gt;"",CL93&lt;&gt;""))</formula>
    </cfRule>
  </conditionalFormatting>
  <conditionalFormatting sqref="BX94:CB94">
    <cfRule type="expression" dxfId="3506" priority="1045">
      <formula>AND(BX94="",OR(AO94&lt;&gt;"",BB94&lt;&gt;"",BG94&lt;&gt;"",BK94&lt;&gt;"",CC94&lt;&gt;"",CI94&lt;&gt;"",CL94&lt;&gt;""))</formula>
    </cfRule>
  </conditionalFormatting>
  <conditionalFormatting sqref="CC94:CF94">
    <cfRule type="expression" dxfId="3505" priority="1044">
      <formula>AND(CC94="",OR(AO94&lt;&gt;"",BB94&lt;&gt;"",BG94&lt;&gt;"",BK94&lt;&gt;"",BX94&lt;&gt;"",CI94&lt;&gt;"",CL94&lt;&gt;""))</formula>
    </cfRule>
  </conditionalFormatting>
  <conditionalFormatting sqref="CC93:CF93">
    <cfRule type="expression" dxfId="3504" priority="1043">
      <formula>AND(CC93="",OR(AO93&lt;&gt;"",BB93&lt;&gt;"",BG93&lt;&gt;"",BK93&lt;&gt;"",BX93&lt;&gt;"",CI93&lt;&gt;"",CL93&lt;&gt;""))</formula>
    </cfRule>
  </conditionalFormatting>
  <conditionalFormatting sqref="CI93:CK93">
    <cfRule type="expression" dxfId="3503" priority="1042">
      <formula>AND(CI93="",OR(AO93&lt;&gt;"",BB93&lt;&gt;"",BG93&lt;&gt;"",BK93&lt;&gt;"",BX93&lt;&gt;"",CC93&lt;&gt;"",CL93&lt;&gt;""))</formula>
    </cfRule>
  </conditionalFormatting>
  <conditionalFormatting sqref="CI94:CK94">
    <cfRule type="expression" dxfId="3502" priority="1041">
      <formula>AND(CI94="",OR(AO94&lt;&gt;"",BB94&lt;&gt;"",BG94&lt;&gt;"",BK94&lt;&gt;"",BX94&lt;&gt;"",CC94&lt;&gt;"",CL94&lt;&gt;""))</formula>
    </cfRule>
  </conditionalFormatting>
  <conditionalFormatting sqref="CL94:CR94">
    <cfRule type="expression" dxfId="3501" priority="1040">
      <formula>AND(CL94="",OR(AO94&lt;&gt;"",BB94&lt;&gt;"",BG94&lt;&gt;"",BK94&lt;&gt;"",BX94&lt;&gt;"",CC94&lt;&gt;"",CI94&lt;&gt;""))</formula>
    </cfRule>
  </conditionalFormatting>
  <conditionalFormatting sqref="CL93:CR93">
    <cfRule type="expression" dxfId="3500" priority="1039">
      <formula>AND(CL93="",OR(AO93&lt;&gt;"",BB93&lt;&gt;"",BG93&lt;&gt;"",BK93&lt;&gt;"",BX93&lt;&gt;"",CC93&lt;&gt;"",CI93&lt;&gt;""))</formula>
    </cfRule>
  </conditionalFormatting>
  <conditionalFormatting sqref="CI121:CK121">
    <cfRule type="expression" dxfId="3499" priority="1038">
      <formula>AND(CI121="",OR(AO121&lt;&gt;"",BB121&lt;&gt;"",BG121&lt;&gt;"",BK121&lt;&gt;"",BX121&lt;&gt;"",CC121&lt;&gt;"",CL121&lt;&gt;""))</formula>
    </cfRule>
  </conditionalFormatting>
  <conditionalFormatting sqref="CI122:CK122">
    <cfRule type="expression" dxfId="3498" priority="1037">
      <formula>AND(CI122="",OR(AO122&lt;&gt;"",BB122&lt;&gt;"",BG122&lt;&gt;"",BK122&lt;&gt;"",BX122&lt;&gt;"",CC122&lt;&gt;"",CL122&lt;&gt;""))</formula>
    </cfRule>
  </conditionalFormatting>
  <conditionalFormatting sqref="BK95:BW95">
    <cfRule type="expression" dxfId="3497" priority="1036">
      <formula>AND(BK95="",OR(AO95&lt;&gt;"",BB95&lt;&gt;"",BG95&lt;&gt;"",BX95&lt;&gt;"",CC95&lt;&gt;"",CI95&lt;&gt;"",CL95&lt;&gt;""))</formula>
    </cfRule>
  </conditionalFormatting>
  <conditionalFormatting sqref="BK96:BW96">
    <cfRule type="expression" dxfId="3496" priority="1035">
      <formula>AND(BK96="",OR(AO96&lt;&gt;"",BB96&lt;&gt;"",BG96&lt;&gt;"",BX96&lt;&gt;"",CC96&lt;&gt;"",CI96&lt;&gt;"",CL96&lt;&gt;""))</formula>
    </cfRule>
  </conditionalFormatting>
  <conditionalFormatting sqref="BX95:CB95">
    <cfRule type="expression" dxfId="3495" priority="1034">
      <formula>AND(BX95="",OR(AO95&lt;&gt;"",BB95&lt;&gt;"",BG95&lt;&gt;"",BK95&lt;&gt;"",CC95&lt;&gt;"",CI95&lt;&gt;"",CL95&lt;&gt;""))</formula>
    </cfRule>
  </conditionalFormatting>
  <conditionalFormatting sqref="BX96:CB96">
    <cfRule type="expression" dxfId="3494" priority="1033">
      <formula>AND(BX96="",OR(AO96&lt;&gt;"",BB96&lt;&gt;"",BG96&lt;&gt;"",BK96&lt;&gt;"",CC96&lt;&gt;"",CI96&lt;&gt;"",CL96&lt;&gt;""))</formula>
    </cfRule>
  </conditionalFormatting>
  <conditionalFormatting sqref="CC96:CF96">
    <cfRule type="expression" dxfId="3493" priority="1032">
      <formula>AND(CC96="",OR(AO96&lt;&gt;"",BB96&lt;&gt;"",BG96&lt;&gt;"",BK96&lt;&gt;"",BX96&lt;&gt;"",CI96&lt;&gt;"",CL96&lt;&gt;""))</formula>
    </cfRule>
  </conditionalFormatting>
  <conditionalFormatting sqref="CC95:CF95">
    <cfRule type="expression" dxfId="3492" priority="1031">
      <formula>AND(CC95="",OR(AO95&lt;&gt;"",BB95&lt;&gt;"",BG95&lt;&gt;"",BK95&lt;&gt;"",BX95&lt;&gt;"",CI95&lt;&gt;"",CL95&lt;&gt;""))</formula>
    </cfRule>
  </conditionalFormatting>
  <conditionalFormatting sqref="CI95:CK95">
    <cfRule type="expression" dxfId="3491" priority="1030">
      <formula>AND(CI95="",OR(AO95&lt;&gt;"",BB95&lt;&gt;"",BG95&lt;&gt;"",BK95&lt;&gt;"",BX95&lt;&gt;"",CC95&lt;&gt;"",CL95&lt;&gt;""))</formula>
    </cfRule>
  </conditionalFormatting>
  <conditionalFormatting sqref="CI96:CK96">
    <cfRule type="expression" dxfId="3490" priority="1029">
      <formula>AND(CI96="",OR(AO96&lt;&gt;"",BB96&lt;&gt;"",BG96&lt;&gt;"",BK96&lt;&gt;"",BX96&lt;&gt;"",CC96&lt;&gt;"",CL96&lt;&gt;""))</formula>
    </cfRule>
  </conditionalFormatting>
  <conditionalFormatting sqref="CL96:CR96">
    <cfRule type="expression" dxfId="3489" priority="1028">
      <formula>AND(CL96="",OR(AO96&lt;&gt;"",BB96&lt;&gt;"",BG96&lt;&gt;"",BK96&lt;&gt;"",BX96&lt;&gt;"",CC96&lt;&gt;"",CI96&lt;&gt;""))</formula>
    </cfRule>
  </conditionalFormatting>
  <conditionalFormatting sqref="CL95:CR95">
    <cfRule type="expression" dxfId="3488" priority="1027">
      <formula>AND(CL95="",OR(AO95&lt;&gt;"",BB95&lt;&gt;"",BG95&lt;&gt;"",BK95&lt;&gt;"",BX95&lt;&gt;"",CC95&lt;&gt;"",CI95&lt;&gt;""))</formula>
    </cfRule>
  </conditionalFormatting>
  <conditionalFormatting sqref="BK97:BW97">
    <cfRule type="expression" dxfId="3487" priority="1026">
      <formula>AND(BK97="",OR(AO97&lt;&gt;"",BB97&lt;&gt;"",BG97&lt;&gt;"",BX97&lt;&gt;"",CC97&lt;&gt;"",CI97&lt;&gt;"",CL97&lt;&gt;""))</formula>
    </cfRule>
  </conditionalFormatting>
  <conditionalFormatting sqref="BK98:BW98">
    <cfRule type="expression" dxfId="3486" priority="1025">
      <formula>AND(BK98="",OR(AO98&lt;&gt;"",BB98&lt;&gt;"",BG98&lt;&gt;"",BX98&lt;&gt;"",CC98&lt;&gt;"",CI98&lt;&gt;"",CL98&lt;&gt;""))</formula>
    </cfRule>
  </conditionalFormatting>
  <conditionalFormatting sqref="BX97:CB97">
    <cfRule type="expression" dxfId="3485" priority="1024">
      <formula>AND(BX97="",OR(AO97&lt;&gt;"",BB97&lt;&gt;"",BG97&lt;&gt;"",BK97&lt;&gt;"",CC97&lt;&gt;"",CI97&lt;&gt;"",CL97&lt;&gt;""))</formula>
    </cfRule>
  </conditionalFormatting>
  <conditionalFormatting sqref="BX98:CB98">
    <cfRule type="expression" dxfId="3484" priority="1023">
      <formula>AND(BX98="",OR(AO98&lt;&gt;"",BB98&lt;&gt;"",BG98&lt;&gt;"",BK98&lt;&gt;"",CC98&lt;&gt;"",CI98&lt;&gt;"",CL98&lt;&gt;""))</formula>
    </cfRule>
  </conditionalFormatting>
  <conditionalFormatting sqref="CC98:CF98">
    <cfRule type="expression" dxfId="3483" priority="1022">
      <formula>AND(CC98="",OR(AO98&lt;&gt;"",BB98&lt;&gt;"",BG98&lt;&gt;"",BK98&lt;&gt;"",BX98&lt;&gt;"",CI98&lt;&gt;"",CL98&lt;&gt;""))</formula>
    </cfRule>
  </conditionalFormatting>
  <conditionalFormatting sqref="CC97:CF97">
    <cfRule type="expression" dxfId="3482" priority="1021">
      <formula>AND(CC97="",OR(AO97&lt;&gt;"",BB97&lt;&gt;"",BG97&lt;&gt;"",BK97&lt;&gt;"",BX97&lt;&gt;"",CI97&lt;&gt;"",CL97&lt;&gt;""))</formula>
    </cfRule>
  </conditionalFormatting>
  <conditionalFormatting sqref="CI97:CK97">
    <cfRule type="expression" dxfId="3481" priority="1020">
      <formula>AND(CI97="",OR(AO97&lt;&gt;"",BB97&lt;&gt;"",BG97&lt;&gt;"",BK97&lt;&gt;"",BX97&lt;&gt;"",CC97&lt;&gt;"",CL97&lt;&gt;""))</formula>
    </cfRule>
  </conditionalFormatting>
  <conditionalFormatting sqref="CI98:CK98">
    <cfRule type="expression" dxfId="3480" priority="1019">
      <formula>AND(CI98="",OR(AO98&lt;&gt;"",BB98&lt;&gt;"",BG98&lt;&gt;"",BK98&lt;&gt;"",BX98&lt;&gt;"",CC98&lt;&gt;"",CL98&lt;&gt;""))</formula>
    </cfRule>
  </conditionalFormatting>
  <conditionalFormatting sqref="CL98:CR98">
    <cfRule type="expression" dxfId="3479" priority="1018">
      <formula>AND(CL98="",OR(AO98&lt;&gt;"",BB98&lt;&gt;"",BG98&lt;&gt;"",BK98&lt;&gt;"",BX98&lt;&gt;"",CC98&lt;&gt;"",CI98&lt;&gt;""))</formula>
    </cfRule>
  </conditionalFormatting>
  <conditionalFormatting sqref="CL97:CR97">
    <cfRule type="expression" dxfId="3478" priority="1017">
      <formula>AND(CL97="",OR(AO97&lt;&gt;"",BB97&lt;&gt;"",BG97&lt;&gt;"",BK97&lt;&gt;"",BX97&lt;&gt;"",CC97&lt;&gt;"",CI97&lt;&gt;""))</formula>
    </cfRule>
  </conditionalFormatting>
  <conditionalFormatting sqref="BK99:BW99">
    <cfRule type="expression" dxfId="3477" priority="1016">
      <formula>AND(BK99="",OR(AO99&lt;&gt;"",BB99&lt;&gt;"",BG99&lt;&gt;"",BX99&lt;&gt;"",CC99&lt;&gt;"",CI99&lt;&gt;"",CL99&lt;&gt;""))</formula>
    </cfRule>
  </conditionalFormatting>
  <conditionalFormatting sqref="BK100:BW100">
    <cfRule type="expression" dxfId="3476" priority="1015">
      <formula>AND(BK100="",OR(AO100&lt;&gt;"",BB100&lt;&gt;"",BG100&lt;&gt;"",BX100&lt;&gt;"",CC100&lt;&gt;"",CI100&lt;&gt;"",CL100&lt;&gt;""))</formula>
    </cfRule>
  </conditionalFormatting>
  <conditionalFormatting sqref="BX99:CB99">
    <cfRule type="expression" dxfId="3475" priority="1014">
      <formula>AND(BX99="",OR(AO99&lt;&gt;"",BB99&lt;&gt;"",BG99&lt;&gt;"",BK99&lt;&gt;"",CC99&lt;&gt;"",CI99&lt;&gt;"",CL99&lt;&gt;""))</formula>
    </cfRule>
  </conditionalFormatting>
  <conditionalFormatting sqref="BX100:CB100">
    <cfRule type="expression" dxfId="3474" priority="1013">
      <formula>AND(BX100="",OR(AO100&lt;&gt;"",BB100&lt;&gt;"",BG100&lt;&gt;"",BK100&lt;&gt;"",CC100&lt;&gt;"",CI100&lt;&gt;"",CL100&lt;&gt;""))</formula>
    </cfRule>
  </conditionalFormatting>
  <conditionalFormatting sqref="CC100:CF100">
    <cfRule type="expression" dxfId="3473" priority="1012">
      <formula>AND(CC100="",OR(AO100&lt;&gt;"",BB100&lt;&gt;"",BG100&lt;&gt;"",BK100&lt;&gt;"",BX100&lt;&gt;"",CI100&lt;&gt;"",CL100&lt;&gt;""))</formula>
    </cfRule>
  </conditionalFormatting>
  <conditionalFormatting sqref="CC99:CF99">
    <cfRule type="expression" dxfId="3472" priority="1011">
      <formula>AND(CC99="",OR(AO99&lt;&gt;"",BB99&lt;&gt;"",BG99&lt;&gt;"",BK99&lt;&gt;"",BX99&lt;&gt;"",CI99&lt;&gt;"",CL99&lt;&gt;""))</formula>
    </cfRule>
  </conditionalFormatting>
  <conditionalFormatting sqref="CI99:CK99">
    <cfRule type="expression" dxfId="3471" priority="1010">
      <formula>AND(CI99="",OR(AO99&lt;&gt;"",BB99&lt;&gt;"",BG99&lt;&gt;"",BK99&lt;&gt;"",BX99&lt;&gt;"",CC99&lt;&gt;"",CL99&lt;&gt;""))</formula>
    </cfRule>
  </conditionalFormatting>
  <conditionalFormatting sqref="CI100:CK100">
    <cfRule type="expression" dxfId="3470" priority="1009">
      <formula>AND(CI100="",OR(AO100&lt;&gt;"",BB100&lt;&gt;"",BG100&lt;&gt;"",BK100&lt;&gt;"",BX100&lt;&gt;"",CC100&lt;&gt;"",CL100&lt;&gt;""))</formula>
    </cfRule>
  </conditionalFormatting>
  <conditionalFormatting sqref="CL100:CR100">
    <cfRule type="expression" dxfId="3469" priority="1008">
      <formula>AND(CL100="",OR(AO100&lt;&gt;"",BB100&lt;&gt;"",BG100&lt;&gt;"",BK100&lt;&gt;"",BX100&lt;&gt;"",CC100&lt;&gt;"",CI100&lt;&gt;""))</formula>
    </cfRule>
  </conditionalFormatting>
  <conditionalFormatting sqref="CL99:CR99">
    <cfRule type="expression" dxfId="3468" priority="1007">
      <formula>AND(CL99="",OR(AO99&lt;&gt;"",BB99&lt;&gt;"",BG99&lt;&gt;"",BK99&lt;&gt;"",BX99&lt;&gt;"",CC99&lt;&gt;"",CI99&lt;&gt;""))</formula>
    </cfRule>
  </conditionalFormatting>
  <conditionalFormatting sqref="BK101:BW101">
    <cfRule type="expression" dxfId="3467" priority="1006">
      <formula>AND(BK101="",OR(AO101&lt;&gt;"",BB101&lt;&gt;"",BG101&lt;&gt;"",BX101&lt;&gt;"",CC101&lt;&gt;"",CI101&lt;&gt;"",CL101&lt;&gt;""))</formula>
    </cfRule>
  </conditionalFormatting>
  <conditionalFormatting sqref="BK102:BW102">
    <cfRule type="expression" dxfId="3466" priority="1005">
      <formula>AND(BK102="",OR(AO102&lt;&gt;"",BB102&lt;&gt;"",BG102&lt;&gt;"",BX102&lt;&gt;"",CC102&lt;&gt;"",CI102&lt;&gt;"",CL102&lt;&gt;""))</formula>
    </cfRule>
  </conditionalFormatting>
  <conditionalFormatting sqref="BX101:CB101">
    <cfRule type="expression" dxfId="3465" priority="1004">
      <formula>AND(BX101="",OR(AO101&lt;&gt;"",BB101&lt;&gt;"",BG101&lt;&gt;"",BK101&lt;&gt;"",CC101&lt;&gt;"",CI101&lt;&gt;"",CL101&lt;&gt;""))</formula>
    </cfRule>
  </conditionalFormatting>
  <conditionalFormatting sqref="BX102:CB102">
    <cfRule type="expression" dxfId="3464" priority="1003">
      <formula>AND(BX102="",OR(AO102&lt;&gt;"",BB102&lt;&gt;"",BG102&lt;&gt;"",BK102&lt;&gt;"",CC102&lt;&gt;"",CI102&lt;&gt;"",CL102&lt;&gt;""))</formula>
    </cfRule>
  </conditionalFormatting>
  <conditionalFormatting sqref="CC102:CF102">
    <cfRule type="expression" dxfId="3463" priority="1002">
      <formula>AND(CC102="",OR(AO102&lt;&gt;"",BB102&lt;&gt;"",BG102&lt;&gt;"",BK102&lt;&gt;"",BX102&lt;&gt;"",CI102&lt;&gt;"",CL102&lt;&gt;""))</formula>
    </cfRule>
  </conditionalFormatting>
  <conditionalFormatting sqref="CC101:CF101">
    <cfRule type="expression" dxfId="3462" priority="1001">
      <formula>AND(CC101="",OR(AO101&lt;&gt;"",BB101&lt;&gt;"",BG101&lt;&gt;"",BK101&lt;&gt;"",BX101&lt;&gt;"",CI101&lt;&gt;"",CL101&lt;&gt;""))</formula>
    </cfRule>
  </conditionalFormatting>
  <conditionalFormatting sqref="CI101:CK101">
    <cfRule type="expression" dxfId="3461" priority="1000">
      <formula>AND(CI101="",OR(AO101&lt;&gt;"",BB101&lt;&gt;"",BG101&lt;&gt;"",BK101&lt;&gt;"",BX101&lt;&gt;"",CC101&lt;&gt;"",CL101&lt;&gt;""))</formula>
    </cfRule>
  </conditionalFormatting>
  <conditionalFormatting sqref="CI102:CK102">
    <cfRule type="expression" dxfId="3460" priority="999">
      <formula>AND(CI102="",OR(AO102&lt;&gt;"",BB102&lt;&gt;"",BG102&lt;&gt;"",BK102&lt;&gt;"",BX102&lt;&gt;"",CC102&lt;&gt;"",CL102&lt;&gt;""))</formula>
    </cfRule>
  </conditionalFormatting>
  <conditionalFormatting sqref="CL102:CR102">
    <cfRule type="expression" dxfId="3459" priority="998">
      <formula>AND(CL102="",OR(AO102&lt;&gt;"",BB102&lt;&gt;"",BG102&lt;&gt;"",BK102&lt;&gt;"",BX102&lt;&gt;"",CC102&lt;&gt;"",CI102&lt;&gt;""))</formula>
    </cfRule>
  </conditionalFormatting>
  <conditionalFormatting sqref="CL101:CR101">
    <cfRule type="expression" dxfId="3458" priority="997">
      <formula>AND(CL101="",OR(AO101&lt;&gt;"",BB101&lt;&gt;"",BG101&lt;&gt;"",BK101&lt;&gt;"",BX101&lt;&gt;"",CC101&lt;&gt;"",CI101&lt;&gt;""))</formula>
    </cfRule>
  </conditionalFormatting>
  <conditionalFormatting sqref="BK103:BW103">
    <cfRule type="expression" dxfId="3457" priority="996">
      <formula>AND(BK103="",OR(AO103&lt;&gt;"",BB103&lt;&gt;"",BG103&lt;&gt;"",BX103&lt;&gt;"",CC103&lt;&gt;"",CI103&lt;&gt;"",CL103&lt;&gt;""))</formula>
    </cfRule>
  </conditionalFormatting>
  <conditionalFormatting sqref="BK104:BW104">
    <cfRule type="expression" dxfId="3456" priority="995">
      <formula>AND(BK104="",OR(AO104&lt;&gt;"",BB104&lt;&gt;"",BG104&lt;&gt;"",BX104&lt;&gt;"",CC104&lt;&gt;"",CI104&lt;&gt;"",CL104&lt;&gt;""))</formula>
    </cfRule>
  </conditionalFormatting>
  <conditionalFormatting sqref="BX103:CB103">
    <cfRule type="expression" dxfId="3455" priority="994">
      <formula>AND(BX103="",OR(AO103&lt;&gt;"",BB103&lt;&gt;"",BG103&lt;&gt;"",BK103&lt;&gt;"",CC103&lt;&gt;"",CI103&lt;&gt;"",CL103&lt;&gt;""))</formula>
    </cfRule>
  </conditionalFormatting>
  <conditionalFormatting sqref="BX104:CB104">
    <cfRule type="expression" dxfId="3454" priority="993">
      <formula>AND(BX104="",OR(AO104&lt;&gt;"",BB104&lt;&gt;"",BG104&lt;&gt;"",BK104&lt;&gt;"",CC104&lt;&gt;"",CI104&lt;&gt;"",CL104&lt;&gt;""))</formula>
    </cfRule>
  </conditionalFormatting>
  <conditionalFormatting sqref="CC104:CF104">
    <cfRule type="expression" dxfId="3453" priority="992">
      <formula>AND(CC104="",OR(AO104&lt;&gt;"",BB104&lt;&gt;"",BG104&lt;&gt;"",BK104&lt;&gt;"",BX104&lt;&gt;"",CI104&lt;&gt;"",CL104&lt;&gt;""))</formula>
    </cfRule>
  </conditionalFormatting>
  <conditionalFormatting sqref="CC103:CF103">
    <cfRule type="expression" dxfId="3452" priority="991">
      <formula>AND(CC103="",OR(AO103&lt;&gt;"",BB103&lt;&gt;"",BG103&lt;&gt;"",BK103&lt;&gt;"",BX103&lt;&gt;"",CI103&lt;&gt;"",CL103&lt;&gt;""))</formula>
    </cfRule>
  </conditionalFormatting>
  <conditionalFormatting sqref="CI103:CK103">
    <cfRule type="expression" dxfId="3451" priority="990">
      <formula>AND(CI103="",OR(AO103&lt;&gt;"",BB103&lt;&gt;"",BG103&lt;&gt;"",BK103&lt;&gt;"",BX103&lt;&gt;"",CC103&lt;&gt;"",CL103&lt;&gt;""))</formula>
    </cfRule>
  </conditionalFormatting>
  <conditionalFormatting sqref="CI104:CK104">
    <cfRule type="expression" dxfId="3450" priority="989">
      <formula>AND(CI104="",OR(AO104&lt;&gt;"",BB104&lt;&gt;"",BG104&lt;&gt;"",BK104&lt;&gt;"",BX104&lt;&gt;"",CC104&lt;&gt;"",CL104&lt;&gt;""))</formula>
    </cfRule>
  </conditionalFormatting>
  <conditionalFormatting sqref="CL104:CR104">
    <cfRule type="expression" dxfId="3449" priority="988">
      <formula>AND(CL104="",OR(AO104&lt;&gt;"",BB104&lt;&gt;"",BG104&lt;&gt;"",BK104&lt;&gt;"",BX104&lt;&gt;"",CC104&lt;&gt;"",CI104&lt;&gt;""))</formula>
    </cfRule>
  </conditionalFormatting>
  <conditionalFormatting sqref="CL103:CR103">
    <cfRule type="expression" dxfId="3448" priority="987">
      <formula>AND(CL103="",OR(AO103&lt;&gt;"",BB103&lt;&gt;"",BG103&lt;&gt;"",BK103&lt;&gt;"",BX103&lt;&gt;"",CC103&lt;&gt;"",CI103&lt;&gt;""))</formula>
    </cfRule>
  </conditionalFormatting>
  <conditionalFormatting sqref="BK105:BW105">
    <cfRule type="expression" dxfId="3447" priority="986">
      <formula>AND(BK105="",OR(AO105&lt;&gt;"",BB105&lt;&gt;"",BG105&lt;&gt;"",BX105&lt;&gt;"",CC105&lt;&gt;"",CI105&lt;&gt;"",CL105&lt;&gt;""))</formula>
    </cfRule>
  </conditionalFormatting>
  <conditionalFormatting sqref="BK106:BW106">
    <cfRule type="expression" dxfId="3446" priority="985">
      <formula>AND(BK106="",OR(AO106&lt;&gt;"",BB106&lt;&gt;"",BG106&lt;&gt;"",BX106&lt;&gt;"",CC106&lt;&gt;"",CI106&lt;&gt;"",CL106&lt;&gt;""))</formula>
    </cfRule>
  </conditionalFormatting>
  <conditionalFormatting sqref="BX105:CB105">
    <cfRule type="expression" dxfId="3445" priority="984">
      <formula>AND(BX105="",OR(AO105&lt;&gt;"",BB105&lt;&gt;"",BG105&lt;&gt;"",BK105&lt;&gt;"",CC105&lt;&gt;"",CI105&lt;&gt;"",CL105&lt;&gt;""))</formula>
    </cfRule>
  </conditionalFormatting>
  <conditionalFormatting sqref="BX106:CB106">
    <cfRule type="expression" dxfId="3444" priority="983">
      <formula>AND(BX106="",OR(AO106&lt;&gt;"",BB106&lt;&gt;"",BG106&lt;&gt;"",BK106&lt;&gt;"",CC106&lt;&gt;"",CI106&lt;&gt;"",CL106&lt;&gt;""))</formula>
    </cfRule>
  </conditionalFormatting>
  <conditionalFormatting sqref="CC106:CF106">
    <cfRule type="expression" dxfId="3443" priority="982">
      <formula>AND(CC106="",OR(AO106&lt;&gt;"",BB106&lt;&gt;"",BG106&lt;&gt;"",BK106&lt;&gt;"",BX106&lt;&gt;"",CI106&lt;&gt;"",CL106&lt;&gt;""))</formula>
    </cfRule>
  </conditionalFormatting>
  <conditionalFormatting sqref="CC105:CF105">
    <cfRule type="expression" dxfId="3442" priority="981">
      <formula>AND(CC105="",OR(AO105&lt;&gt;"",BB105&lt;&gt;"",BG105&lt;&gt;"",BK105&lt;&gt;"",BX105&lt;&gt;"",CI105&lt;&gt;"",CL105&lt;&gt;""))</formula>
    </cfRule>
  </conditionalFormatting>
  <conditionalFormatting sqref="CI105:CK105">
    <cfRule type="expression" dxfId="3441" priority="980">
      <formula>AND(CI105="",OR(AO105&lt;&gt;"",BB105&lt;&gt;"",BG105&lt;&gt;"",BK105&lt;&gt;"",BX105&lt;&gt;"",CC105&lt;&gt;"",CL105&lt;&gt;""))</formula>
    </cfRule>
  </conditionalFormatting>
  <conditionalFormatting sqref="CI106:CK106">
    <cfRule type="expression" dxfId="3440" priority="979">
      <formula>AND(CI106="",OR(AO106&lt;&gt;"",BB106&lt;&gt;"",BG106&lt;&gt;"",BK106&lt;&gt;"",BX106&lt;&gt;"",CC106&lt;&gt;"",CL106&lt;&gt;""))</formula>
    </cfRule>
  </conditionalFormatting>
  <conditionalFormatting sqref="CL106:CR106">
    <cfRule type="expression" dxfId="3439" priority="978">
      <formula>AND(CL106="",OR(AO106&lt;&gt;"",BB106&lt;&gt;"",BG106&lt;&gt;"",BK106&lt;&gt;"",BX106&lt;&gt;"",CC106&lt;&gt;"",CI106&lt;&gt;""))</formula>
    </cfRule>
  </conditionalFormatting>
  <conditionalFormatting sqref="CL105:CR105">
    <cfRule type="expression" dxfId="3438" priority="977">
      <formula>AND(CL105="",OR(AO105&lt;&gt;"",BB105&lt;&gt;"",BG105&lt;&gt;"",BK105&lt;&gt;"",BX105&lt;&gt;"",CC105&lt;&gt;"",CI105&lt;&gt;""))</formula>
    </cfRule>
  </conditionalFormatting>
  <conditionalFormatting sqref="BK107:BW107">
    <cfRule type="expression" dxfId="3437" priority="976">
      <formula>AND(BK107="",OR(AO107&lt;&gt;"",BB107&lt;&gt;"",BG107&lt;&gt;"",BX107&lt;&gt;"",CC107&lt;&gt;"",CI107&lt;&gt;"",CL107&lt;&gt;""))</formula>
    </cfRule>
  </conditionalFormatting>
  <conditionalFormatting sqref="BK108:BW108">
    <cfRule type="expression" dxfId="3436" priority="975">
      <formula>AND(BK108="",OR(AO108&lt;&gt;"",BB108&lt;&gt;"",BG108&lt;&gt;"",BX108&lt;&gt;"",CC108&lt;&gt;"",CI108&lt;&gt;"",CL108&lt;&gt;""))</formula>
    </cfRule>
  </conditionalFormatting>
  <conditionalFormatting sqref="BX107:CB107">
    <cfRule type="expression" dxfId="3435" priority="974">
      <formula>AND(BX107="",OR(AO107&lt;&gt;"",BB107&lt;&gt;"",BG107&lt;&gt;"",BK107&lt;&gt;"",CC107&lt;&gt;"",CI107&lt;&gt;"",CL107&lt;&gt;""))</formula>
    </cfRule>
  </conditionalFormatting>
  <conditionalFormatting sqref="BX108:CB108">
    <cfRule type="expression" dxfId="3434" priority="973">
      <formula>AND(BX108="",OR(AO108&lt;&gt;"",BB108&lt;&gt;"",BG108&lt;&gt;"",BK108&lt;&gt;"",CC108&lt;&gt;"",CI108&lt;&gt;"",CL108&lt;&gt;""))</formula>
    </cfRule>
  </conditionalFormatting>
  <conditionalFormatting sqref="CC108:CF108">
    <cfRule type="expression" dxfId="3433" priority="972">
      <formula>AND(CC108="",OR(AO108&lt;&gt;"",BB108&lt;&gt;"",BG108&lt;&gt;"",BK108&lt;&gt;"",BX108&lt;&gt;"",CI108&lt;&gt;"",CL108&lt;&gt;""))</formula>
    </cfRule>
  </conditionalFormatting>
  <conditionalFormatting sqref="CC107:CF107">
    <cfRule type="expression" dxfId="3432" priority="971">
      <formula>AND(CC107="",OR(AO107&lt;&gt;"",BB107&lt;&gt;"",BG107&lt;&gt;"",BK107&lt;&gt;"",BX107&lt;&gt;"",CI107&lt;&gt;"",CL107&lt;&gt;""))</formula>
    </cfRule>
  </conditionalFormatting>
  <conditionalFormatting sqref="CI107:CK107">
    <cfRule type="expression" dxfId="3431" priority="970">
      <formula>AND(CI107="",OR(AO107&lt;&gt;"",BB107&lt;&gt;"",BG107&lt;&gt;"",BK107&lt;&gt;"",BX107&lt;&gt;"",CC107&lt;&gt;"",CL107&lt;&gt;""))</formula>
    </cfRule>
  </conditionalFormatting>
  <conditionalFormatting sqref="CI108:CK108">
    <cfRule type="expression" dxfId="3430" priority="969">
      <formula>AND(CI108="",OR(AO108&lt;&gt;"",BB108&lt;&gt;"",BG108&lt;&gt;"",BK108&lt;&gt;"",BX108&lt;&gt;"",CC108&lt;&gt;"",CL108&lt;&gt;""))</formula>
    </cfRule>
  </conditionalFormatting>
  <conditionalFormatting sqref="CL108:CR108">
    <cfRule type="expression" dxfId="3429" priority="968">
      <formula>AND(CL108="",OR(AO108&lt;&gt;"",BB108&lt;&gt;"",BG108&lt;&gt;"",BK108&lt;&gt;"",BX108&lt;&gt;"",CC108&lt;&gt;"",CI108&lt;&gt;""))</formula>
    </cfRule>
  </conditionalFormatting>
  <conditionalFormatting sqref="CL107:CR107">
    <cfRule type="expression" dxfId="3428" priority="967">
      <formula>AND(CL107="",OR(AO107&lt;&gt;"",BB107&lt;&gt;"",BG107&lt;&gt;"",BK107&lt;&gt;"",BX107&lt;&gt;"",CC107&lt;&gt;"",CI107&lt;&gt;""))</formula>
    </cfRule>
  </conditionalFormatting>
  <conditionalFormatting sqref="BK109:BW109">
    <cfRule type="expression" dxfId="3427" priority="966">
      <formula>AND(BK109="",OR(AO109&lt;&gt;"",BB109&lt;&gt;"",BG109&lt;&gt;"",BX109&lt;&gt;"",CC109&lt;&gt;"",CI109&lt;&gt;"",CL109&lt;&gt;""))</formula>
    </cfRule>
  </conditionalFormatting>
  <conditionalFormatting sqref="BK110:BW110">
    <cfRule type="expression" dxfId="3426" priority="965">
      <formula>AND(BK110="",OR(AO110&lt;&gt;"",BB110&lt;&gt;"",BG110&lt;&gt;"",BX110&lt;&gt;"",CC110&lt;&gt;"",CI110&lt;&gt;"",CL110&lt;&gt;""))</formula>
    </cfRule>
  </conditionalFormatting>
  <conditionalFormatting sqref="BX109:CB109">
    <cfRule type="expression" dxfId="3425" priority="964">
      <formula>AND(BX109="",OR(AO109&lt;&gt;"",BB109&lt;&gt;"",BG109&lt;&gt;"",BK109&lt;&gt;"",CC109&lt;&gt;"",CI109&lt;&gt;"",CL109&lt;&gt;""))</formula>
    </cfRule>
  </conditionalFormatting>
  <conditionalFormatting sqref="BX110:CB110">
    <cfRule type="expression" dxfId="3424" priority="963">
      <formula>AND(BX110="",OR(AO110&lt;&gt;"",BB110&lt;&gt;"",BG110&lt;&gt;"",BK110&lt;&gt;"",CC110&lt;&gt;"",CI110&lt;&gt;"",CL110&lt;&gt;""))</formula>
    </cfRule>
  </conditionalFormatting>
  <conditionalFormatting sqref="CC110:CF110">
    <cfRule type="expression" dxfId="3423" priority="962">
      <formula>AND(CC110="",OR(AO110&lt;&gt;"",BB110&lt;&gt;"",BG110&lt;&gt;"",BK110&lt;&gt;"",BX110&lt;&gt;"",CI110&lt;&gt;"",CL110&lt;&gt;""))</formula>
    </cfRule>
  </conditionalFormatting>
  <conditionalFormatting sqref="CC109:CF109">
    <cfRule type="expression" dxfId="3422" priority="961">
      <formula>AND(CC109="",OR(AO109&lt;&gt;"",BB109&lt;&gt;"",BG109&lt;&gt;"",BK109&lt;&gt;"",BX109&lt;&gt;"",CI109&lt;&gt;"",CL109&lt;&gt;""))</formula>
    </cfRule>
  </conditionalFormatting>
  <conditionalFormatting sqref="CI109:CK109">
    <cfRule type="expression" dxfId="3421" priority="960">
      <formula>AND(CI109="",OR(AO109&lt;&gt;"",BB109&lt;&gt;"",BG109&lt;&gt;"",BK109&lt;&gt;"",BX109&lt;&gt;"",CC109&lt;&gt;"",CL109&lt;&gt;""))</formula>
    </cfRule>
  </conditionalFormatting>
  <conditionalFormatting sqref="CI110:CK110">
    <cfRule type="expression" dxfId="3420" priority="959">
      <formula>AND(CI110="",OR(AO110&lt;&gt;"",BB110&lt;&gt;"",BG110&lt;&gt;"",BK110&lt;&gt;"",BX110&lt;&gt;"",CC110&lt;&gt;"",CL110&lt;&gt;""))</formula>
    </cfRule>
  </conditionalFormatting>
  <conditionalFormatting sqref="CL110:CR110">
    <cfRule type="expression" dxfId="3419" priority="958">
      <formula>AND(CL110="",OR(AO110&lt;&gt;"",BB110&lt;&gt;"",BG110&lt;&gt;"",BK110&lt;&gt;"",BX110&lt;&gt;"",CC110&lt;&gt;"",CI110&lt;&gt;""))</formula>
    </cfRule>
  </conditionalFormatting>
  <conditionalFormatting sqref="CL109:CR109">
    <cfRule type="expression" dxfId="3418" priority="957">
      <formula>AND(CL109="",OR(AO109&lt;&gt;"",BB109&lt;&gt;"",BG109&lt;&gt;"",BK109&lt;&gt;"",BX109&lt;&gt;"",CC109&lt;&gt;"",CI109&lt;&gt;""))</formula>
    </cfRule>
  </conditionalFormatting>
  <conditionalFormatting sqref="BK111:BW111">
    <cfRule type="expression" dxfId="3417" priority="956">
      <formula>AND(BK111="",OR(AO111&lt;&gt;"",BB111&lt;&gt;"",BG111&lt;&gt;"",BX111&lt;&gt;"",CC111&lt;&gt;"",CI111&lt;&gt;"",CL111&lt;&gt;""))</formula>
    </cfRule>
  </conditionalFormatting>
  <conditionalFormatting sqref="BK112:BW112">
    <cfRule type="expression" dxfId="3416" priority="955">
      <formula>AND(BK112="",OR(AO112&lt;&gt;"",BB112&lt;&gt;"",BG112&lt;&gt;"",BX112&lt;&gt;"",CC112&lt;&gt;"",CI112&lt;&gt;"",CL112&lt;&gt;""))</formula>
    </cfRule>
  </conditionalFormatting>
  <conditionalFormatting sqref="BX111:CB111">
    <cfRule type="expression" dxfId="3415" priority="954">
      <formula>AND(BX111="",OR(AO111&lt;&gt;"",BB111&lt;&gt;"",BG111&lt;&gt;"",BK111&lt;&gt;"",CC111&lt;&gt;"",CI111&lt;&gt;"",CL111&lt;&gt;""))</formula>
    </cfRule>
  </conditionalFormatting>
  <conditionalFormatting sqref="BX112:CB112">
    <cfRule type="expression" dxfId="3414" priority="953">
      <formula>AND(BX112="",OR(AO112&lt;&gt;"",BB112&lt;&gt;"",BG112&lt;&gt;"",BK112&lt;&gt;"",CC112&lt;&gt;"",CI112&lt;&gt;"",CL112&lt;&gt;""))</formula>
    </cfRule>
  </conditionalFormatting>
  <conditionalFormatting sqref="CC112:CF112">
    <cfRule type="expression" dxfId="3413" priority="952">
      <formula>AND(CC112="",OR(AO112&lt;&gt;"",BB112&lt;&gt;"",BG112&lt;&gt;"",BK112&lt;&gt;"",BX112&lt;&gt;"",CI112&lt;&gt;"",CL112&lt;&gt;""))</formula>
    </cfRule>
  </conditionalFormatting>
  <conditionalFormatting sqref="CC111:CF111">
    <cfRule type="expression" dxfId="3412" priority="951">
      <formula>AND(CC111="",OR(AO111&lt;&gt;"",BB111&lt;&gt;"",BG111&lt;&gt;"",BK111&lt;&gt;"",BX111&lt;&gt;"",CI111&lt;&gt;"",CL111&lt;&gt;""))</formula>
    </cfRule>
  </conditionalFormatting>
  <conditionalFormatting sqref="CI111:CK111">
    <cfRule type="expression" dxfId="3411" priority="950">
      <formula>AND(CI111="",OR(AO111&lt;&gt;"",BB111&lt;&gt;"",BG111&lt;&gt;"",BK111&lt;&gt;"",BX111&lt;&gt;"",CC111&lt;&gt;"",CL111&lt;&gt;""))</formula>
    </cfRule>
  </conditionalFormatting>
  <conditionalFormatting sqref="CI112:CK112">
    <cfRule type="expression" dxfId="3410" priority="949">
      <formula>AND(CI112="",OR(AO112&lt;&gt;"",BB112&lt;&gt;"",BG112&lt;&gt;"",BK112&lt;&gt;"",BX112&lt;&gt;"",CC112&lt;&gt;"",CL112&lt;&gt;""))</formula>
    </cfRule>
  </conditionalFormatting>
  <conditionalFormatting sqref="CL112:CR112">
    <cfRule type="expression" dxfId="3409" priority="948">
      <formula>AND(CL112="",OR(AO112&lt;&gt;"",BB112&lt;&gt;"",BG112&lt;&gt;"",BK112&lt;&gt;"",BX112&lt;&gt;"",CC112&lt;&gt;"",CI112&lt;&gt;""))</formula>
    </cfRule>
  </conditionalFormatting>
  <conditionalFormatting sqref="CL111:CR111">
    <cfRule type="expression" dxfId="3408" priority="947">
      <formula>AND(CL111="",OR(AO111&lt;&gt;"",BB111&lt;&gt;"",BG111&lt;&gt;"",BK111&lt;&gt;"",BX111&lt;&gt;"",CC111&lt;&gt;"",CI111&lt;&gt;""))</formula>
    </cfRule>
  </conditionalFormatting>
  <conditionalFormatting sqref="BK113:BW113">
    <cfRule type="expression" dxfId="3407" priority="946">
      <formula>AND(BK113="",OR(AO113&lt;&gt;"",BB113&lt;&gt;"",BG113&lt;&gt;"",BX113&lt;&gt;"",CC113&lt;&gt;"",CI113&lt;&gt;"",CL113&lt;&gt;""))</formula>
    </cfRule>
  </conditionalFormatting>
  <conditionalFormatting sqref="BK114:BW114">
    <cfRule type="expression" dxfId="3406" priority="945">
      <formula>AND(BK114="",OR(AO114&lt;&gt;"",BB114&lt;&gt;"",BG114&lt;&gt;"",BX114&lt;&gt;"",CC114&lt;&gt;"",CI114&lt;&gt;"",CL114&lt;&gt;""))</formula>
    </cfRule>
  </conditionalFormatting>
  <conditionalFormatting sqref="BX113:CB113">
    <cfRule type="expression" dxfId="3405" priority="944">
      <formula>AND(BX113="",OR(AO113&lt;&gt;"",BB113&lt;&gt;"",BG113&lt;&gt;"",BK113&lt;&gt;"",CC113&lt;&gt;"",CI113&lt;&gt;"",CL113&lt;&gt;""))</formula>
    </cfRule>
  </conditionalFormatting>
  <conditionalFormatting sqref="BX114:CB114">
    <cfRule type="expression" dxfId="3404" priority="943">
      <formula>AND(BX114="",OR(AO114&lt;&gt;"",BB114&lt;&gt;"",BG114&lt;&gt;"",BK114&lt;&gt;"",CC114&lt;&gt;"",CI114&lt;&gt;"",CL114&lt;&gt;""))</formula>
    </cfRule>
  </conditionalFormatting>
  <conditionalFormatting sqref="CC114:CF114">
    <cfRule type="expression" dxfId="3403" priority="942">
      <formula>AND(CC114="",OR(AO114&lt;&gt;"",BB114&lt;&gt;"",BG114&lt;&gt;"",BK114&lt;&gt;"",BX114&lt;&gt;"",CI114&lt;&gt;"",CL114&lt;&gt;""))</formula>
    </cfRule>
  </conditionalFormatting>
  <conditionalFormatting sqref="CC113:CF113">
    <cfRule type="expression" dxfId="3402" priority="941">
      <formula>AND(CC113="",OR(AO113&lt;&gt;"",BB113&lt;&gt;"",BG113&lt;&gt;"",BK113&lt;&gt;"",BX113&lt;&gt;"",CI113&lt;&gt;"",CL113&lt;&gt;""))</formula>
    </cfRule>
  </conditionalFormatting>
  <conditionalFormatting sqref="CI113:CK113">
    <cfRule type="expression" dxfId="3401" priority="940">
      <formula>AND(CI113="",OR(AO113&lt;&gt;"",BB113&lt;&gt;"",BG113&lt;&gt;"",BK113&lt;&gt;"",BX113&lt;&gt;"",CC113&lt;&gt;"",CL113&lt;&gt;""))</formula>
    </cfRule>
  </conditionalFormatting>
  <conditionalFormatting sqref="CI114:CK114">
    <cfRule type="expression" dxfId="3400" priority="939">
      <formula>AND(CI114="",OR(AO114&lt;&gt;"",BB114&lt;&gt;"",BG114&lt;&gt;"",BK114&lt;&gt;"",BX114&lt;&gt;"",CC114&lt;&gt;"",CL114&lt;&gt;""))</formula>
    </cfRule>
  </conditionalFormatting>
  <conditionalFormatting sqref="CL114:CR114">
    <cfRule type="expression" dxfId="3399" priority="938">
      <formula>AND(CL114="",OR(AO114&lt;&gt;"",BB114&lt;&gt;"",BG114&lt;&gt;"",BK114&lt;&gt;"",BX114&lt;&gt;"",CC114&lt;&gt;"",CI114&lt;&gt;""))</formula>
    </cfRule>
  </conditionalFormatting>
  <conditionalFormatting sqref="CL113:CR113">
    <cfRule type="expression" dxfId="3398" priority="937">
      <formula>AND(CL113="",OR(AO113&lt;&gt;"",BB113&lt;&gt;"",BG113&lt;&gt;"",BK113&lt;&gt;"",BX113&lt;&gt;"",CC113&lt;&gt;"",CI113&lt;&gt;""))</formula>
    </cfRule>
  </conditionalFormatting>
  <conditionalFormatting sqref="BK115:BW115">
    <cfRule type="expression" dxfId="3397" priority="936">
      <formula>AND(BK115="",OR(AO115&lt;&gt;"",BB115&lt;&gt;"",BG115&lt;&gt;"",BX115&lt;&gt;"",CC115&lt;&gt;"",CI115&lt;&gt;"",CL115&lt;&gt;""))</formula>
    </cfRule>
  </conditionalFormatting>
  <conditionalFormatting sqref="BK116:BW116">
    <cfRule type="expression" dxfId="3396" priority="935">
      <formula>AND(BK116="",OR(AO116&lt;&gt;"",BB116&lt;&gt;"",BG116&lt;&gt;"",BX116&lt;&gt;"",CC116&lt;&gt;"",CI116&lt;&gt;"",CL116&lt;&gt;""))</formula>
    </cfRule>
  </conditionalFormatting>
  <conditionalFormatting sqref="BX115:CB115">
    <cfRule type="expression" dxfId="3395" priority="934">
      <formula>AND(BX115="",OR(AO115&lt;&gt;"",BB115&lt;&gt;"",BG115&lt;&gt;"",BK115&lt;&gt;"",CC115&lt;&gt;"",CI115&lt;&gt;"",CL115&lt;&gt;""))</formula>
    </cfRule>
  </conditionalFormatting>
  <conditionalFormatting sqref="BX116:CB116">
    <cfRule type="expression" dxfId="3394" priority="933">
      <formula>AND(BX116="",OR(AO116&lt;&gt;"",BB116&lt;&gt;"",BG116&lt;&gt;"",BK116&lt;&gt;"",CC116&lt;&gt;"",CI116&lt;&gt;"",CL116&lt;&gt;""))</formula>
    </cfRule>
  </conditionalFormatting>
  <conditionalFormatting sqref="CC116:CF116">
    <cfRule type="expression" dxfId="3393" priority="932">
      <formula>AND(CC116="",OR(AO116&lt;&gt;"",BB116&lt;&gt;"",BG116&lt;&gt;"",BK116&lt;&gt;"",BX116&lt;&gt;"",CI116&lt;&gt;"",CL116&lt;&gt;""))</formula>
    </cfRule>
  </conditionalFormatting>
  <conditionalFormatting sqref="CC115:CF115">
    <cfRule type="expression" dxfId="3392" priority="931">
      <formula>AND(CC115="",OR(AO115&lt;&gt;"",BB115&lt;&gt;"",BG115&lt;&gt;"",BK115&lt;&gt;"",BX115&lt;&gt;"",CI115&lt;&gt;"",CL115&lt;&gt;""))</formula>
    </cfRule>
  </conditionalFormatting>
  <conditionalFormatting sqref="CI115:CK115">
    <cfRule type="expression" dxfId="3391" priority="930">
      <formula>AND(CI115="",OR(AO115&lt;&gt;"",BB115&lt;&gt;"",BG115&lt;&gt;"",BK115&lt;&gt;"",BX115&lt;&gt;"",CC115&lt;&gt;"",CL115&lt;&gt;""))</formula>
    </cfRule>
  </conditionalFormatting>
  <conditionalFormatting sqref="CI116:CK116">
    <cfRule type="expression" dxfId="3390" priority="929">
      <formula>AND(CI116="",OR(AO116&lt;&gt;"",BB116&lt;&gt;"",BG116&lt;&gt;"",BK116&lt;&gt;"",BX116&lt;&gt;"",CC116&lt;&gt;"",CL116&lt;&gt;""))</formula>
    </cfRule>
  </conditionalFormatting>
  <conditionalFormatting sqref="CL116:CR116">
    <cfRule type="expression" dxfId="3389" priority="928">
      <formula>AND(CL116="",OR(AO116&lt;&gt;"",BB116&lt;&gt;"",BG116&lt;&gt;"",BK116&lt;&gt;"",BX116&lt;&gt;"",CC116&lt;&gt;"",CI116&lt;&gt;""))</formula>
    </cfRule>
  </conditionalFormatting>
  <conditionalFormatting sqref="CL115:CR115">
    <cfRule type="expression" dxfId="3388" priority="927">
      <formula>AND(CL115="",OR(AO115&lt;&gt;"",BB115&lt;&gt;"",BG115&lt;&gt;"",BK115&lt;&gt;"",BX115&lt;&gt;"",CC115&lt;&gt;"",CI115&lt;&gt;""))</formula>
    </cfRule>
  </conditionalFormatting>
  <conditionalFormatting sqref="BK117:BW117">
    <cfRule type="expression" dxfId="3387" priority="926">
      <formula>AND(BK117="",OR(AO117&lt;&gt;"",BB117&lt;&gt;"",BG117&lt;&gt;"",BX117&lt;&gt;"",CC117&lt;&gt;"",CI117&lt;&gt;"",CL117&lt;&gt;""))</formula>
    </cfRule>
  </conditionalFormatting>
  <conditionalFormatting sqref="BK118:BW118">
    <cfRule type="expression" dxfId="3386" priority="925">
      <formula>AND(BK118="",OR(AO118&lt;&gt;"",BB118&lt;&gt;"",BG118&lt;&gt;"",BX118&lt;&gt;"",CC118&lt;&gt;"",CI118&lt;&gt;"",CL118&lt;&gt;""))</formula>
    </cfRule>
  </conditionalFormatting>
  <conditionalFormatting sqref="BX117:CB117">
    <cfRule type="expression" dxfId="3385" priority="924">
      <formula>AND(BX117="",OR(AO117&lt;&gt;"",BB117&lt;&gt;"",BG117&lt;&gt;"",BK117&lt;&gt;"",CC117&lt;&gt;"",CI117&lt;&gt;"",CL117&lt;&gt;""))</formula>
    </cfRule>
  </conditionalFormatting>
  <conditionalFormatting sqref="BX118:CB118">
    <cfRule type="expression" dxfId="3384" priority="923">
      <formula>AND(BX118="",OR(AO118&lt;&gt;"",BB118&lt;&gt;"",BG118&lt;&gt;"",BK118&lt;&gt;"",CC118&lt;&gt;"",CI118&lt;&gt;"",CL118&lt;&gt;""))</formula>
    </cfRule>
  </conditionalFormatting>
  <conditionalFormatting sqref="CC118:CF118">
    <cfRule type="expression" dxfId="3383" priority="922">
      <formula>AND(CC118="",OR(AO118&lt;&gt;"",BB118&lt;&gt;"",BG118&lt;&gt;"",BK118&lt;&gt;"",BX118&lt;&gt;"",CI118&lt;&gt;"",CL118&lt;&gt;""))</formula>
    </cfRule>
  </conditionalFormatting>
  <conditionalFormatting sqref="CC117:CF117">
    <cfRule type="expression" dxfId="3382" priority="921">
      <formula>AND(CC117="",OR(AO117&lt;&gt;"",BB117&lt;&gt;"",BG117&lt;&gt;"",BK117&lt;&gt;"",BX117&lt;&gt;"",CI117&lt;&gt;"",CL117&lt;&gt;""))</formula>
    </cfRule>
  </conditionalFormatting>
  <conditionalFormatting sqref="CI117:CK117">
    <cfRule type="expression" dxfId="3381" priority="920">
      <formula>AND(CI117="",OR(AO117&lt;&gt;"",BB117&lt;&gt;"",BG117&lt;&gt;"",BK117&lt;&gt;"",BX117&lt;&gt;"",CC117&lt;&gt;"",CL117&lt;&gt;""))</formula>
    </cfRule>
  </conditionalFormatting>
  <conditionalFormatting sqref="CI118:CK118">
    <cfRule type="expression" dxfId="3380" priority="919">
      <formula>AND(CI118="",OR(AO118&lt;&gt;"",BB118&lt;&gt;"",BG118&lt;&gt;"",BK118&lt;&gt;"",BX118&lt;&gt;"",CC118&lt;&gt;"",CL118&lt;&gt;""))</formula>
    </cfRule>
  </conditionalFormatting>
  <conditionalFormatting sqref="CL118:CR118">
    <cfRule type="expression" dxfId="3379" priority="918">
      <formula>AND(CL118="",OR(AO118&lt;&gt;"",BB118&lt;&gt;"",BG118&lt;&gt;"",BK118&lt;&gt;"",BX118&lt;&gt;"",CC118&lt;&gt;"",CI118&lt;&gt;""))</formula>
    </cfRule>
  </conditionalFormatting>
  <conditionalFormatting sqref="CL117:CR117">
    <cfRule type="expression" dxfId="3378" priority="917">
      <formula>AND(CL117="",OR(AO117&lt;&gt;"",BB117&lt;&gt;"",BG117&lt;&gt;"",BK117&lt;&gt;"",BX117&lt;&gt;"",CC117&lt;&gt;"",CI117&lt;&gt;""))</formula>
    </cfRule>
  </conditionalFormatting>
  <conditionalFormatting sqref="BK119:BW119">
    <cfRule type="expression" dxfId="3377" priority="916">
      <formula>AND(BK119="",OR(AO119&lt;&gt;"",BB119&lt;&gt;"",BG119&lt;&gt;"",BX119&lt;&gt;"",CC119&lt;&gt;"",CI119&lt;&gt;"",CL119&lt;&gt;""))</formula>
    </cfRule>
  </conditionalFormatting>
  <conditionalFormatting sqref="BK120:BW120">
    <cfRule type="expression" dxfId="3376" priority="915">
      <formula>AND(BK120="",OR(AO120&lt;&gt;"",BB120&lt;&gt;"",BG120&lt;&gt;"",BX120&lt;&gt;"",CC120&lt;&gt;"",CI120&lt;&gt;"",CL120&lt;&gt;""))</formula>
    </cfRule>
  </conditionalFormatting>
  <conditionalFormatting sqref="BX119:CB119">
    <cfRule type="expression" dxfId="3375" priority="914">
      <formula>AND(BX119="",OR(AO119&lt;&gt;"",BB119&lt;&gt;"",BG119&lt;&gt;"",BK119&lt;&gt;"",CC119&lt;&gt;"",CI119&lt;&gt;"",CL119&lt;&gt;""))</formula>
    </cfRule>
  </conditionalFormatting>
  <conditionalFormatting sqref="BX120:CB120">
    <cfRule type="expression" dxfId="3374" priority="913">
      <formula>AND(BX120="",OR(AO120&lt;&gt;"",BB120&lt;&gt;"",BG120&lt;&gt;"",BK120&lt;&gt;"",CC120&lt;&gt;"",CI120&lt;&gt;"",CL120&lt;&gt;""))</formula>
    </cfRule>
  </conditionalFormatting>
  <conditionalFormatting sqref="CC120:CF120">
    <cfRule type="expression" dxfId="3373" priority="912">
      <formula>AND(CC120="",OR(AO120&lt;&gt;"",BB120&lt;&gt;"",BG120&lt;&gt;"",BK120&lt;&gt;"",BX120&lt;&gt;"",CI120&lt;&gt;"",CL120&lt;&gt;""))</formula>
    </cfRule>
  </conditionalFormatting>
  <conditionalFormatting sqref="CC119:CF119">
    <cfRule type="expression" dxfId="3372" priority="911">
      <formula>AND(CC119="",OR(AO119&lt;&gt;"",BB119&lt;&gt;"",BG119&lt;&gt;"",BK119&lt;&gt;"",BX119&lt;&gt;"",CI119&lt;&gt;"",CL119&lt;&gt;""))</formula>
    </cfRule>
  </conditionalFormatting>
  <conditionalFormatting sqref="CI119:CK119">
    <cfRule type="expression" dxfId="3371" priority="910">
      <formula>AND(CI119="",OR(AO119&lt;&gt;"",BB119&lt;&gt;"",BG119&lt;&gt;"",BK119&lt;&gt;"",BX119&lt;&gt;"",CC119&lt;&gt;"",CL119&lt;&gt;""))</formula>
    </cfRule>
  </conditionalFormatting>
  <conditionalFormatting sqref="CI120:CK120">
    <cfRule type="expression" dxfId="3370" priority="909">
      <formula>AND(CI120="",OR(AO120&lt;&gt;"",BB120&lt;&gt;"",BG120&lt;&gt;"",BK120&lt;&gt;"",BX120&lt;&gt;"",CC120&lt;&gt;"",CL120&lt;&gt;""))</formula>
    </cfRule>
  </conditionalFormatting>
  <conditionalFormatting sqref="CL120:CR120">
    <cfRule type="expression" dxfId="3369" priority="908">
      <formula>AND(CL120="",OR(AO120&lt;&gt;"",BB120&lt;&gt;"",BG120&lt;&gt;"",BK120&lt;&gt;"",BX120&lt;&gt;"",CC120&lt;&gt;"",CI120&lt;&gt;""))</formula>
    </cfRule>
  </conditionalFormatting>
  <conditionalFormatting sqref="CL119:CR119">
    <cfRule type="expression" dxfId="3368" priority="907">
      <formula>AND(CL119="",OR(AO119&lt;&gt;"",BB119&lt;&gt;"",BG119&lt;&gt;"",BK119&lt;&gt;"",BX119&lt;&gt;"",CC119&lt;&gt;"",CI119&lt;&gt;""))</formula>
    </cfRule>
  </conditionalFormatting>
  <conditionalFormatting sqref="BK121:BW121">
    <cfRule type="expression" dxfId="3367" priority="906">
      <formula>AND(BK121="",OR(AO121&lt;&gt;"",BB121&lt;&gt;"",BG121&lt;&gt;"",BX121&lt;&gt;"",CC121&lt;&gt;"",CI121&lt;&gt;"",CL121&lt;&gt;""))</formula>
    </cfRule>
  </conditionalFormatting>
  <conditionalFormatting sqref="BK122:BW122">
    <cfRule type="expression" dxfId="3366" priority="905">
      <formula>AND(BK122="",OR(AO122&lt;&gt;"",BB122&lt;&gt;"",BG122&lt;&gt;"",BX122&lt;&gt;"",CC122&lt;&gt;"",CI122&lt;&gt;"",CL122&lt;&gt;""))</formula>
    </cfRule>
  </conditionalFormatting>
  <conditionalFormatting sqref="BX121:CB121">
    <cfRule type="expression" dxfId="3365" priority="904">
      <formula>AND(BX121="",OR(AO121&lt;&gt;"",BB121&lt;&gt;"",BG121&lt;&gt;"",BK121&lt;&gt;"",CC121&lt;&gt;"",CI121&lt;&gt;"",CL121&lt;&gt;""))</formula>
    </cfRule>
  </conditionalFormatting>
  <conditionalFormatting sqref="BX122:CB122">
    <cfRule type="expression" dxfId="3364" priority="903">
      <formula>AND(BX122="",OR(AO122&lt;&gt;"",BB122&lt;&gt;"",BG122&lt;&gt;"",BK122&lt;&gt;"",CC122&lt;&gt;"",CI122&lt;&gt;"",CL122&lt;&gt;""))</formula>
    </cfRule>
  </conditionalFormatting>
  <conditionalFormatting sqref="CC122:CF122">
    <cfRule type="expression" dxfId="3363" priority="902">
      <formula>AND(CC122="",OR(AO122&lt;&gt;"",BB122&lt;&gt;"",BG122&lt;&gt;"",BK122&lt;&gt;"",BX122&lt;&gt;"",CI122&lt;&gt;"",CL122&lt;&gt;""))</formula>
    </cfRule>
  </conditionalFormatting>
  <conditionalFormatting sqref="CC121:CF121">
    <cfRule type="expression" dxfId="3362" priority="901">
      <formula>AND(CC121="",OR(AO121&lt;&gt;"",BB121&lt;&gt;"",BG121&lt;&gt;"",BK121&lt;&gt;"",BX121&lt;&gt;"",CI121&lt;&gt;"",CL121&lt;&gt;""))</formula>
    </cfRule>
  </conditionalFormatting>
  <conditionalFormatting sqref="BK123:BW123">
    <cfRule type="expression" dxfId="3361" priority="900">
      <formula>AND(BK123="",OR(AO123&lt;&gt;"",BB123&lt;&gt;"",BG123&lt;&gt;"",BX123&lt;&gt;"",CC123&lt;&gt;"",CI123&lt;&gt;"",CL123&lt;&gt;""))</formula>
    </cfRule>
  </conditionalFormatting>
  <conditionalFormatting sqref="BK124:BW124">
    <cfRule type="expression" dxfId="3360" priority="899">
      <formula>AND(BK124="",OR(AO124&lt;&gt;"",BB124&lt;&gt;"",BG124&lt;&gt;"",BX124&lt;&gt;"",CC124&lt;&gt;"",CI124&lt;&gt;"",CL124&lt;&gt;""))</formula>
    </cfRule>
  </conditionalFormatting>
  <conditionalFormatting sqref="BX123:CB123">
    <cfRule type="expression" dxfId="3359" priority="898">
      <formula>AND(BX123="",OR(AO123&lt;&gt;"",BB123&lt;&gt;"",BG123&lt;&gt;"",BK123&lt;&gt;"",CC123&lt;&gt;"",CI123&lt;&gt;"",CL123&lt;&gt;""))</formula>
    </cfRule>
  </conditionalFormatting>
  <conditionalFormatting sqref="BX124:CB124">
    <cfRule type="expression" dxfId="3358" priority="897">
      <formula>AND(BX124="",OR(AO124&lt;&gt;"",BB124&lt;&gt;"",BG124&lt;&gt;"",BK124&lt;&gt;"",CC124&lt;&gt;"",CI124&lt;&gt;"",CL124&lt;&gt;""))</formula>
    </cfRule>
  </conditionalFormatting>
  <conditionalFormatting sqref="CC124:CF124">
    <cfRule type="expression" dxfId="3357" priority="896">
      <formula>AND(CC124="",OR(AO124&lt;&gt;"",BB124&lt;&gt;"",BG124&lt;&gt;"",BK124&lt;&gt;"",BX124&lt;&gt;"",CI124&lt;&gt;"",CL124&lt;&gt;""))</formula>
    </cfRule>
  </conditionalFormatting>
  <conditionalFormatting sqref="CC123:CF123">
    <cfRule type="expression" dxfId="3356" priority="895">
      <formula>AND(CC123="",OR(AO123&lt;&gt;"",BB123&lt;&gt;"",BG123&lt;&gt;"",BK123&lt;&gt;"",BX123&lt;&gt;"",CI123&lt;&gt;"",CL123&lt;&gt;""))</formula>
    </cfRule>
  </conditionalFormatting>
  <conditionalFormatting sqref="BK125:BW125">
    <cfRule type="expression" dxfId="3355" priority="894">
      <formula>AND(BK125="",OR(AO125&lt;&gt;"",BB125&lt;&gt;"",BG125&lt;&gt;"",BX125&lt;&gt;"",CC125&lt;&gt;"",CI125&lt;&gt;"",CL125&lt;&gt;""))</formula>
    </cfRule>
  </conditionalFormatting>
  <conditionalFormatting sqref="BK126:BW126">
    <cfRule type="expression" dxfId="3354" priority="893">
      <formula>AND(BK126="",OR(AO126&lt;&gt;"",BB126&lt;&gt;"",BG126&lt;&gt;"",BX126&lt;&gt;"",CC126&lt;&gt;"",CI126&lt;&gt;"",CL126&lt;&gt;""))</formula>
    </cfRule>
  </conditionalFormatting>
  <conditionalFormatting sqref="BX125:CB125">
    <cfRule type="expression" dxfId="3353" priority="892">
      <formula>AND(BX125="",OR(AO125&lt;&gt;"",BB125&lt;&gt;"",BG125&lt;&gt;"",BK125&lt;&gt;"",CC125&lt;&gt;"",CI125&lt;&gt;"",CL125&lt;&gt;""))</formula>
    </cfRule>
  </conditionalFormatting>
  <conditionalFormatting sqref="BX126:CB126">
    <cfRule type="expression" dxfId="3352" priority="891">
      <formula>AND(BX126="",OR(AO126&lt;&gt;"",BB126&lt;&gt;"",BG126&lt;&gt;"",BK126&lt;&gt;"",CC126&lt;&gt;"",CI126&lt;&gt;"",CL126&lt;&gt;""))</formula>
    </cfRule>
  </conditionalFormatting>
  <conditionalFormatting sqref="CC126:CF126">
    <cfRule type="expression" dxfId="3351" priority="890">
      <formula>AND(CC126="",OR(AO126&lt;&gt;"",BB126&lt;&gt;"",BG126&lt;&gt;"",BK126&lt;&gt;"",BX126&lt;&gt;"",CI126&lt;&gt;"",CL126&lt;&gt;""))</formula>
    </cfRule>
  </conditionalFormatting>
  <conditionalFormatting sqref="CC125:CF125">
    <cfRule type="expression" dxfId="3350" priority="889">
      <formula>AND(CC125="",OR(AO125&lt;&gt;"",BB125&lt;&gt;"",BG125&lt;&gt;"",BK125&lt;&gt;"",BX125&lt;&gt;"",CI125&lt;&gt;"",CL125&lt;&gt;""))</formula>
    </cfRule>
  </conditionalFormatting>
  <conditionalFormatting sqref="BK127:BW127">
    <cfRule type="expression" dxfId="3349" priority="888">
      <formula>AND(BK127="",OR(AO127&lt;&gt;"",BB127&lt;&gt;"",BG127&lt;&gt;"",BX127&lt;&gt;"",CC127&lt;&gt;"",CI127&lt;&gt;"",CL127&lt;&gt;""))</formula>
    </cfRule>
  </conditionalFormatting>
  <conditionalFormatting sqref="BK128:BW128">
    <cfRule type="expression" dxfId="3348" priority="887">
      <formula>AND(BK128="",OR(AO128&lt;&gt;"",BB128&lt;&gt;"",BG128&lt;&gt;"",BX128&lt;&gt;"",CC128&lt;&gt;"",CI128&lt;&gt;"",CL128&lt;&gt;""))</formula>
    </cfRule>
  </conditionalFormatting>
  <conditionalFormatting sqref="BX127:CB127">
    <cfRule type="expression" dxfId="3347" priority="886">
      <formula>AND(BX127="",OR(AO127&lt;&gt;"",BB127&lt;&gt;"",BG127&lt;&gt;"",BK127&lt;&gt;"",CC127&lt;&gt;"",CI127&lt;&gt;"",CL127&lt;&gt;""))</formula>
    </cfRule>
  </conditionalFormatting>
  <conditionalFormatting sqref="BX128:CB128">
    <cfRule type="expression" dxfId="3346" priority="885">
      <formula>AND(BX128="",OR(AO128&lt;&gt;"",BB128&lt;&gt;"",BG128&lt;&gt;"",BK128&lt;&gt;"",CC128&lt;&gt;"",CI128&lt;&gt;"",CL128&lt;&gt;""))</formula>
    </cfRule>
  </conditionalFormatting>
  <conditionalFormatting sqref="CC128:CF128">
    <cfRule type="expression" dxfId="3345" priority="884">
      <formula>AND(CC128="",OR(AO128&lt;&gt;"",BB128&lt;&gt;"",BG128&lt;&gt;"",BK128&lt;&gt;"",BX128&lt;&gt;"",CI128&lt;&gt;"",CL128&lt;&gt;""))</formula>
    </cfRule>
  </conditionalFormatting>
  <conditionalFormatting sqref="CC127:CF127">
    <cfRule type="expression" dxfId="3344" priority="883">
      <formula>AND(CC127="",OR(AO127&lt;&gt;"",BB127&lt;&gt;"",BG127&lt;&gt;"",BK127&lt;&gt;"",BX127&lt;&gt;"",CI127&lt;&gt;"",CL127&lt;&gt;""))</formula>
    </cfRule>
  </conditionalFormatting>
  <conditionalFormatting sqref="BK129:BW129">
    <cfRule type="expression" dxfId="3343" priority="882">
      <formula>AND(BK129="",OR(AO129&lt;&gt;"",BB129&lt;&gt;"",BG129&lt;&gt;"",BX129&lt;&gt;"",CC129&lt;&gt;"",CI129&lt;&gt;"",CL129&lt;&gt;""))</formula>
    </cfRule>
  </conditionalFormatting>
  <conditionalFormatting sqref="BK130:BW130">
    <cfRule type="expression" dxfId="3342" priority="881">
      <formula>AND(BK130="",OR(AO130&lt;&gt;"",BB130&lt;&gt;"",BG130&lt;&gt;"",BX130&lt;&gt;"",CC130&lt;&gt;"",CI130&lt;&gt;"",CL130&lt;&gt;""))</formula>
    </cfRule>
  </conditionalFormatting>
  <conditionalFormatting sqref="BX129:CB129">
    <cfRule type="expression" dxfId="3341" priority="880">
      <formula>AND(BX129="",OR(AO129&lt;&gt;"",BB129&lt;&gt;"",BG129&lt;&gt;"",BK129&lt;&gt;"",CC129&lt;&gt;"",CI129&lt;&gt;"",CL129&lt;&gt;""))</formula>
    </cfRule>
  </conditionalFormatting>
  <conditionalFormatting sqref="BX130:CB130">
    <cfRule type="expression" dxfId="3340" priority="879">
      <formula>AND(BX130="",OR(AO130&lt;&gt;"",BB130&lt;&gt;"",BG130&lt;&gt;"",BK130&lt;&gt;"",CC130&lt;&gt;"",CI130&lt;&gt;"",CL130&lt;&gt;""))</formula>
    </cfRule>
  </conditionalFormatting>
  <conditionalFormatting sqref="CC130:CF130">
    <cfRule type="expression" dxfId="3339" priority="878">
      <formula>AND(CC130="",OR(AO130&lt;&gt;"",BB130&lt;&gt;"",BG130&lt;&gt;"",BK130&lt;&gt;"",BX130&lt;&gt;"",CI130&lt;&gt;"",CL130&lt;&gt;""))</formula>
    </cfRule>
  </conditionalFormatting>
  <conditionalFormatting sqref="CC129:CF129">
    <cfRule type="expression" dxfId="3338" priority="877">
      <formula>AND(CC129="",OR(AO129&lt;&gt;"",BB129&lt;&gt;"",BG129&lt;&gt;"",BK129&lt;&gt;"",BX129&lt;&gt;"",CI129&lt;&gt;"",CL129&lt;&gt;""))</formula>
    </cfRule>
  </conditionalFormatting>
  <conditionalFormatting sqref="BK131:BW131">
    <cfRule type="expression" dxfId="3337" priority="876">
      <formula>AND(BK131="",OR(AO131&lt;&gt;"",BB131&lt;&gt;"",BG131&lt;&gt;"",BX131&lt;&gt;"",CC131&lt;&gt;"",CI131&lt;&gt;"",CL131&lt;&gt;""))</formula>
    </cfRule>
  </conditionalFormatting>
  <conditionalFormatting sqref="BK132:BW132">
    <cfRule type="expression" dxfId="3336" priority="875">
      <formula>AND(BK132="",OR(AO132&lt;&gt;"",BB132&lt;&gt;"",BG132&lt;&gt;"",BX132&lt;&gt;"",CC132&lt;&gt;"",CI132&lt;&gt;"",CL132&lt;&gt;""))</formula>
    </cfRule>
  </conditionalFormatting>
  <conditionalFormatting sqref="BX131:CB131">
    <cfRule type="expression" dxfId="3335" priority="874">
      <formula>AND(BX131="",OR(AO131&lt;&gt;"",BB131&lt;&gt;"",BG131&lt;&gt;"",BK131&lt;&gt;"",CC131&lt;&gt;"",CI131&lt;&gt;"",CL131&lt;&gt;""))</formula>
    </cfRule>
  </conditionalFormatting>
  <conditionalFormatting sqref="BX132:CB132">
    <cfRule type="expression" dxfId="3334" priority="873">
      <formula>AND(BX132="",OR(AO132&lt;&gt;"",BB132&lt;&gt;"",BG132&lt;&gt;"",BK132&lt;&gt;"",CC132&lt;&gt;"",CI132&lt;&gt;"",CL132&lt;&gt;""))</formula>
    </cfRule>
  </conditionalFormatting>
  <conditionalFormatting sqref="CC132:CF132">
    <cfRule type="expression" dxfId="3333" priority="872">
      <formula>AND(CC132="",OR(AO132&lt;&gt;"",BB132&lt;&gt;"",BG132&lt;&gt;"",BK132&lt;&gt;"",BX132&lt;&gt;"",CI132&lt;&gt;"",CL132&lt;&gt;""))</formula>
    </cfRule>
  </conditionalFormatting>
  <conditionalFormatting sqref="CC131:CF131">
    <cfRule type="expression" dxfId="3332" priority="871">
      <formula>AND(CC131="",OR(AO131&lt;&gt;"",BB131&lt;&gt;"",BG131&lt;&gt;"",BK131&lt;&gt;"",BX131&lt;&gt;"",CI131&lt;&gt;"",CL131&lt;&gt;""))</formula>
    </cfRule>
  </conditionalFormatting>
  <conditionalFormatting sqref="CL122:CR122">
    <cfRule type="expression" dxfId="3331" priority="870">
      <formula>AND(CL122="",OR(AO122&lt;&gt;"",BB122&lt;&gt;"",BG122&lt;&gt;"",BK122&lt;&gt;"",BX122&lt;&gt;"",CC122&lt;&gt;"",CI122&lt;&gt;""))</formula>
    </cfRule>
  </conditionalFormatting>
  <conditionalFormatting sqref="CL121:CR121">
    <cfRule type="expression" dxfId="3330" priority="869">
      <formula>AND(CL121="",OR(AO121&lt;&gt;"",BB121&lt;&gt;"",BG121&lt;&gt;"",BK121&lt;&gt;"",BX121&lt;&gt;"",CC121&lt;&gt;"",CI121&lt;&gt;""))</formula>
    </cfRule>
  </conditionalFormatting>
  <conditionalFormatting sqref="CL124:CR124">
    <cfRule type="expression" dxfId="3329" priority="868">
      <formula>AND(CL124="",OR(AO124&lt;&gt;"",BB124&lt;&gt;"",BG124&lt;&gt;"",BK124&lt;&gt;"",BX124&lt;&gt;"",CC124&lt;&gt;"",CI124&lt;&gt;""))</formula>
    </cfRule>
  </conditionalFormatting>
  <conditionalFormatting sqref="CL123:CR123">
    <cfRule type="expression" dxfId="3328" priority="867">
      <formula>AND(CL123="",OR(AO123&lt;&gt;"",BB123&lt;&gt;"",BG123&lt;&gt;"",BK123&lt;&gt;"",BX123&lt;&gt;"",CC123&lt;&gt;"",CI123&lt;&gt;""))</formula>
    </cfRule>
  </conditionalFormatting>
  <conditionalFormatting sqref="CL126:CR126">
    <cfRule type="expression" dxfId="3327" priority="866">
      <formula>AND(CL126="",OR(AO126&lt;&gt;"",BB126&lt;&gt;"",BG126&lt;&gt;"",BK126&lt;&gt;"",BX126&lt;&gt;"",CC126&lt;&gt;"",CI126&lt;&gt;""))</formula>
    </cfRule>
  </conditionalFormatting>
  <conditionalFormatting sqref="CL125:CR125">
    <cfRule type="expression" dxfId="3326" priority="865">
      <formula>AND(CL125="",OR(AO125&lt;&gt;"",BB125&lt;&gt;"",BG125&lt;&gt;"",BK125&lt;&gt;"",BX125&lt;&gt;"",CC125&lt;&gt;"",CI125&lt;&gt;""))</formula>
    </cfRule>
  </conditionalFormatting>
  <conditionalFormatting sqref="CL128:CR128">
    <cfRule type="expression" dxfId="3325" priority="864">
      <formula>AND(CL128="",OR(AO128&lt;&gt;"",BB128&lt;&gt;"",BG128&lt;&gt;"",BK128&lt;&gt;"",BX128&lt;&gt;"",CC128&lt;&gt;"",CI128&lt;&gt;""))</formula>
    </cfRule>
  </conditionalFormatting>
  <conditionalFormatting sqref="CL127:CR127">
    <cfRule type="expression" dxfId="3324" priority="863">
      <formula>AND(CL127="",OR(AO127&lt;&gt;"",BB127&lt;&gt;"",BG127&lt;&gt;"",BK127&lt;&gt;"",BX127&lt;&gt;"",CC127&lt;&gt;"",CI127&lt;&gt;""))</formula>
    </cfRule>
  </conditionalFormatting>
  <conditionalFormatting sqref="CL130:CR130">
    <cfRule type="expression" dxfId="3323" priority="862">
      <formula>AND(CL130="",OR(AO130&lt;&gt;"",BB130&lt;&gt;"",BG130&lt;&gt;"",BK130&lt;&gt;"",BX130&lt;&gt;"",CC130&lt;&gt;"",CI130&lt;&gt;""))</formula>
    </cfRule>
  </conditionalFormatting>
  <conditionalFormatting sqref="CL129:CR129">
    <cfRule type="expression" dxfId="3322" priority="861">
      <formula>AND(CL129="",OR(AO129&lt;&gt;"",BB129&lt;&gt;"",BG129&lt;&gt;"",BK129&lt;&gt;"",BX129&lt;&gt;"",CC129&lt;&gt;"",CI129&lt;&gt;""))</formula>
    </cfRule>
  </conditionalFormatting>
  <conditionalFormatting sqref="CL132:CR132">
    <cfRule type="expression" dxfId="3321" priority="860">
      <formula>AND(CL132="",OR(AO132&lt;&gt;"",BB132&lt;&gt;"",BG132&lt;&gt;"",BK132&lt;&gt;"",BX132&lt;&gt;"",CC132&lt;&gt;"",CI132&lt;&gt;""))</formula>
    </cfRule>
  </conditionalFormatting>
  <conditionalFormatting sqref="CL131:CR131">
    <cfRule type="expression" dxfId="3320" priority="859">
      <formula>AND(CL131="",OR(AO131&lt;&gt;"",BB131&lt;&gt;"",BG131&lt;&gt;"",BK131&lt;&gt;"",BX131&lt;&gt;"",CC131&lt;&gt;"",CI131&lt;&gt;""))</formula>
    </cfRule>
  </conditionalFormatting>
  <conditionalFormatting sqref="CI123:CK123">
    <cfRule type="expression" dxfId="3319" priority="858">
      <formula>AND(CI123="",OR(AO123&lt;&gt;"",BB123&lt;&gt;"",BG123&lt;&gt;"",BK123&lt;&gt;"",BX123&lt;&gt;"",CC123&lt;&gt;"",CL123&lt;&gt;""))</formula>
    </cfRule>
  </conditionalFormatting>
  <conditionalFormatting sqref="CI124:CK124">
    <cfRule type="expression" dxfId="3318" priority="857">
      <formula>AND(CI124="",OR(AO124&lt;&gt;"",BB124&lt;&gt;"",BG124&lt;&gt;"",BK124&lt;&gt;"",BX124&lt;&gt;"",CC124&lt;&gt;"",CL124&lt;&gt;""))</formula>
    </cfRule>
  </conditionalFormatting>
  <conditionalFormatting sqref="CI125:CK125">
    <cfRule type="expression" dxfId="3317" priority="856">
      <formula>AND(CI125="",OR(AO125&lt;&gt;"",BB125&lt;&gt;"",BG125&lt;&gt;"",BK125&lt;&gt;"",BX125&lt;&gt;"",CC125&lt;&gt;"",CL125&lt;&gt;""))</formula>
    </cfRule>
  </conditionalFormatting>
  <conditionalFormatting sqref="CI126:CK126">
    <cfRule type="expression" dxfId="3316" priority="855">
      <formula>AND(CI126="",OR(AO126&lt;&gt;"",BB126&lt;&gt;"",BG126&lt;&gt;"",BK126&lt;&gt;"",BX126&lt;&gt;"",CC126&lt;&gt;"",CL126&lt;&gt;""))</formula>
    </cfRule>
  </conditionalFormatting>
  <conditionalFormatting sqref="CI127:CK127">
    <cfRule type="expression" dxfId="3315" priority="854">
      <formula>AND(CI127="",OR(AO127&lt;&gt;"",BB127&lt;&gt;"",BG127&lt;&gt;"",BK127&lt;&gt;"",BX127&lt;&gt;"",CC127&lt;&gt;"",CL127&lt;&gt;""))</formula>
    </cfRule>
  </conditionalFormatting>
  <conditionalFormatting sqref="CI128:CK128">
    <cfRule type="expression" dxfId="3314" priority="853">
      <formula>AND(CI128="",OR(AO128&lt;&gt;"",BB128&lt;&gt;"",BG128&lt;&gt;"",BK128&lt;&gt;"",BX128&lt;&gt;"",CC128&lt;&gt;"",CL128&lt;&gt;""))</formula>
    </cfRule>
  </conditionalFormatting>
  <conditionalFormatting sqref="CI129:CK129">
    <cfRule type="expression" dxfId="3313" priority="852">
      <formula>AND(CI129="",OR(AO129&lt;&gt;"",BB129&lt;&gt;"",BG129&lt;&gt;"",BK129&lt;&gt;"",BX129&lt;&gt;"",CC129&lt;&gt;"",CL129&lt;&gt;""))</formula>
    </cfRule>
  </conditionalFormatting>
  <conditionalFormatting sqref="CI130:CK130">
    <cfRule type="expression" dxfId="3312" priority="851">
      <formula>AND(CI130="",OR(AO130&lt;&gt;"",BB130&lt;&gt;"",BG130&lt;&gt;"",BK130&lt;&gt;"",BX130&lt;&gt;"",CC130&lt;&gt;"",CL130&lt;&gt;""))</formula>
    </cfRule>
  </conditionalFormatting>
  <conditionalFormatting sqref="CI131:CK131">
    <cfRule type="expression" dxfId="3311" priority="850">
      <formula>AND(CI131="",OR(AO131&lt;&gt;"",BB131&lt;&gt;"",BG131&lt;&gt;"",BK131&lt;&gt;"",BX131&lt;&gt;"",CC131&lt;&gt;"",CL131&lt;&gt;""))</formula>
    </cfRule>
  </conditionalFormatting>
  <conditionalFormatting sqref="CI132:CK132">
    <cfRule type="expression" dxfId="3310" priority="849">
      <formula>AND(CI132="",OR(AO132&lt;&gt;"",BB132&lt;&gt;"",BG132&lt;&gt;"",BK132&lt;&gt;"",BX132&lt;&gt;"",CC132&lt;&gt;"",CL132&lt;&gt;""))</formula>
    </cfRule>
  </conditionalFormatting>
  <conditionalFormatting sqref="BK235:BW235">
    <cfRule type="expression" dxfId="3309" priority="696">
      <formula>AND(BK235="",OR(AO235&lt;&gt;"",BB235&lt;&gt;"",BG235&lt;&gt;"",BX235&lt;&gt;"",CC235&lt;&gt;"",CI235&lt;&gt;"",CL235&lt;&gt;""))</formula>
    </cfRule>
  </conditionalFormatting>
  <conditionalFormatting sqref="BK236:BW236">
    <cfRule type="expression" dxfId="3308" priority="695">
      <formula>AND(BK236="",OR(AO236&lt;&gt;"",BB236&lt;&gt;"",BG236&lt;&gt;"",BX236&lt;&gt;"",CC236&lt;&gt;"",CI236&lt;&gt;"",CL236&lt;&gt;""))</formula>
    </cfRule>
  </conditionalFormatting>
  <conditionalFormatting sqref="BX235:CB235">
    <cfRule type="expression" dxfId="3307" priority="694">
      <formula>AND(BX235="",OR(AO235&lt;&gt;"",BB235&lt;&gt;"",BG235&lt;&gt;"",BK235&lt;&gt;"",CC235&lt;&gt;"",CI235&lt;&gt;"",CL235&lt;&gt;""))</formula>
    </cfRule>
  </conditionalFormatting>
  <conditionalFormatting sqref="BX236:CB236">
    <cfRule type="expression" dxfId="3306" priority="693">
      <formula>AND(BX236="",OR(AO236&lt;&gt;"",BB236&lt;&gt;"",BG236&lt;&gt;"",BK236&lt;&gt;"",CC236&lt;&gt;"",CI236&lt;&gt;"",CL236&lt;&gt;""))</formula>
    </cfRule>
  </conditionalFormatting>
  <conditionalFormatting sqref="CC236:CF236">
    <cfRule type="expression" dxfId="3305" priority="692">
      <formula>AND(CC236="",OR(AO236&lt;&gt;"",BB236&lt;&gt;"",BG236&lt;&gt;"",BK236&lt;&gt;"",BX236&lt;&gt;"",CI236&lt;&gt;"",CL236&lt;&gt;""))</formula>
    </cfRule>
  </conditionalFormatting>
  <conditionalFormatting sqref="CC235:CF235">
    <cfRule type="expression" dxfId="3304" priority="691">
      <formula>AND(CC235="",OR(AO235&lt;&gt;"",BB235&lt;&gt;"",BG235&lt;&gt;"",BK235&lt;&gt;"",BX235&lt;&gt;"",CI235&lt;&gt;"",CL235&lt;&gt;""))</formula>
    </cfRule>
  </conditionalFormatting>
  <conditionalFormatting sqref="CI235:CK235">
    <cfRule type="expression" dxfId="3303" priority="690">
      <formula>AND(CI235="",OR(AO235&lt;&gt;"",BB235&lt;&gt;"",BG235&lt;&gt;"",BK235&lt;&gt;"",BX235&lt;&gt;"",CC235&lt;&gt;"",CL235&lt;&gt;""))</formula>
    </cfRule>
  </conditionalFormatting>
  <conditionalFormatting sqref="CI236:CK236">
    <cfRule type="expression" dxfId="3302" priority="689">
      <formula>AND(CI236="",OR(AO236&lt;&gt;"",BB236&lt;&gt;"",BG236&lt;&gt;"",BK236&lt;&gt;"",BX236&lt;&gt;"",CC236&lt;&gt;"",CL236&lt;&gt;""))</formula>
    </cfRule>
  </conditionalFormatting>
  <conditionalFormatting sqref="CL236:CR236">
    <cfRule type="expression" dxfId="3301" priority="688">
      <formula>AND(CL236="",OR(AO236&lt;&gt;"",BB236&lt;&gt;"",BG236&lt;&gt;"",BK236&lt;&gt;"",BX236&lt;&gt;"",CC236&lt;&gt;"",CI236&lt;&gt;""))</formula>
    </cfRule>
  </conditionalFormatting>
  <conditionalFormatting sqref="CL235:CR235">
    <cfRule type="expression" dxfId="3300" priority="687">
      <formula>AND(CL235="",OR(AO235&lt;&gt;"",BB235&lt;&gt;"",BG235&lt;&gt;"",BK235&lt;&gt;"",BX235&lt;&gt;"",CC235&lt;&gt;"",CI235&lt;&gt;""))</formula>
    </cfRule>
  </conditionalFormatting>
  <conditionalFormatting sqref="CI263:CK263">
    <cfRule type="expression" dxfId="3299" priority="686">
      <formula>AND(CI263="",OR(AO263&lt;&gt;"",BB263&lt;&gt;"",BG263&lt;&gt;"",BK263&lt;&gt;"",BX263&lt;&gt;"",CC263&lt;&gt;"",CL263&lt;&gt;""))</formula>
    </cfRule>
  </conditionalFormatting>
  <conditionalFormatting sqref="CI264:CK264">
    <cfRule type="expression" dxfId="3298" priority="685">
      <formula>AND(CI264="",OR(AO264&lt;&gt;"",BB264&lt;&gt;"",BG264&lt;&gt;"",BK264&lt;&gt;"",BX264&lt;&gt;"",CC264&lt;&gt;"",CL264&lt;&gt;""))</formula>
    </cfRule>
  </conditionalFormatting>
  <conditionalFormatting sqref="BK237:BW237">
    <cfRule type="expression" dxfId="3297" priority="684">
      <formula>AND(BK237="",OR(AO237&lt;&gt;"",BB237&lt;&gt;"",BG237&lt;&gt;"",BX237&lt;&gt;"",CC237&lt;&gt;"",CI237&lt;&gt;"",CL237&lt;&gt;""))</formula>
    </cfRule>
  </conditionalFormatting>
  <conditionalFormatting sqref="BK238:BW238">
    <cfRule type="expression" dxfId="3296" priority="683">
      <formula>AND(BK238="",OR(AO238&lt;&gt;"",BB238&lt;&gt;"",BG238&lt;&gt;"",BX238&lt;&gt;"",CC238&lt;&gt;"",CI238&lt;&gt;"",CL238&lt;&gt;""))</formula>
    </cfRule>
  </conditionalFormatting>
  <conditionalFormatting sqref="BX237:CB237">
    <cfRule type="expression" dxfId="3295" priority="682">
      <formula>AND(BX237="",OR(AO237&lt;&gt;"",BB237&lt;&gt;"",BG237&lt;&gt;"",BK237&lt;&gt;"",CC237&lt;&gt;"",CI237&lt;&gt;"",CL237&lt;&gt;""))</formula>
    </cfRule>
  </conditionalFormatting>
  <conditionalFormatting sqref="BX238:CB238">
    <cfRule type="expression" dxfId="3294" priority="681">
      <formula>AND(BX238="",OR(AO238&lt;&gt;"",BB238&lt;&gt;"",BG238&lt;&gt;"",BK238&lt;&gt;"",CC238&lt;&gt;"",CI238&lt;&gt;"",CL238&lt;&gt;""))</formula>
    </cfRule>
  </conditionalFormatting>
  <conditionalFormatting sqref="CC238:CF238">
    <cfRule type="expression" dxfId="3293" priority="680">
      <formula>AND(CC238="",OR(AO238&lt;&gt;"",BB238&lt;&gt;"",BG238&lt;&gt;"",BK238&lt;&gt;"",BX238&lt;&gt;"",CI238&lt;&gt;"",CL238&lt;&gt;""))</formula>
    </cfRule>
  </conditionalFormatting>
  <conditionalFormatting sqref="CC237:CF237">
    <cfRule type="expression" dxfId="3292" priority="679">
      <formula>AND(CC237="",OR(AO237&lt;&gt;"",BB237&lt;&gt;"",BG237&lt;&gt;"",BK237&lt;&gt;"",BX237&lt;&gt;"",CI237&lt;&gt;"",CL237&lt;&gt;""))</formula>
    </cfRule>
  </conditionalFormatting>
  <conditionalFormatting sqref="CI237:CK237">
    <cfRule type="expression" dxfId="3291" priority="678">
      <formula>AND(CI237="",OR(AO237&lt;&gt;"",BB237&lt;&gt;"",BG237&lt;&gt;"",BK237&lt;&gt;"",BX237&lt;&gt;"",CC237&lt;&gt;"",CL237&lt;&gt;""))</formula>
    </cfRule>
  </conditionalFormatting>
  <conditionalFormatting sqref="CI238:CK238">
    <cfRule type="expression" dxfId="3290" priority="677">
      <formula>AND(CI238="",OR(AO238&lt;&gt;"",BB238&lt;&gt;"",BG238&lt;&gt;"",BK238&lt;&gt;"",BX238&lt;&gt;"",CC238&lt;&gt;"",CL238&lt;&gt;""))</formula>
    </cfRule>
  </conditionalFormatting>
  <conditionalFormatting sqref="CL238:CR238">
    <cfRule type="expression" dxfId="3289" priority="676">
      <formula>AND(CL238="",OR(AO238&lt;&gt;"",BB238&lt;&gt;"",BG238&lt;&gt;"",BK238&lt;&gt;"",BX238&lt;&gt;"",CC238&lt;&gt;"",CI238&lt;&gt;""))</formula>
    </cfRule>
  </conditionalFormatting>
  <conditionalFormatting sqref="CL237:CR237">
    <cfRule type="expression" dxfId="3288" priority="675">
      <formula>AND(CL237="",OR(AO237&lt;&gt;"",BB237&lt;&gt;"",BG237&lt;&gt;"",BK237&lt;&gt;"",BX237&lt;&gt;"",CC237&lt;&gt;"",CI237&lt;&gt;""))</formula>
    </cfRule>
  </conditionalFormatting>
  <conditionalFormatting sqref="BK239:BW239">
    <cfRule type="expression" dxfId="3287" priority="674">
      <formula>AND(BK239="",OR(AO239&lt;&gt;"",BB239&lt;&gt;"",BG239&lt;&gt;"",BX239&lt;&gt;"",CC239&lt;&gt;"",CI239&lt;&gt;"",CL239&lt;&gt;""))</formula>
    </cfRule>
  </conditionalFormatting>
  <conditionalFormatting sqref="BK240:BW240">
    <cfRule type="expression" dxfId="3286" priority="673">
      <formula>AND(BK240="",OR(AO240&lt;&gt;"",BB240&lt;&gt;"",BG240&lt;&gt;"",BX240&lt;&gt;"",CC240&lt;&gt;"",CI240&lt;&gt;"",CL240&lt;&gt;""))</formula>
    </cfRule>
  </conditionalFormatting>
  <conditionalFormatting sqref="BX239:CB239">
    <cfRule type="expression" dxfId="3285" priority="672">
      <formula>AND(BX239="",OR(AO239&lt;&gt;"",BB239&lt;&gt;"",BG239&lt;&gt;"",BK239&lt;&gt;"",CC239&lt;&gt;"",CI239&lt;&gt;"",CL239&lt;&gt;""))</formula>
    </cfRule>
  </conditionalFormatting>
  <conditionalFormatting sqref="BX240:CB240">
    <cfRule type="expression" dxfId="3284" priority="671">
      <formula>AND(BX240="",OR(AO240&lt;&gt;"",BB240&lt;&gt;"",BG240&lt;&gt;"",BK240&lt;&gt;"",CC240&lt;&gt;"",CI240&lt;&gt;"",CL240&lt;&gt;""))</formula>
    </cfRule>
  </conditionalFormatting>
  <conditionalFormatting sqref="CC240:CF240">
    <cfRule type="expression" dxfId="3283" priority="670">
      <formula>AND(CC240="",OR(AO240&lt;&gt;"",BB240&lt;&gt;"",BG240&lt;&gt;"",BK240&lt;&gt;"",BX240&lt;&gt;"",CI240&lt;&gt;"",CL240&lt;&gt;""))</formula>
    </cfRule>
  </conditionalFormatting>
  <conditionalFormatting sqref="CC239:CF239">
    <cfRule type="expression" dxfId="3282" priority="669">
      <formula>AND(CC239="",OR(AO239&lt;&gt;"",BB239&lt;&gt;"",BG239&lt;&gt;"",BK239&lt;&gt;"",BX239&lt;&gt;"",CI239&lt;&gt;"",CL239&lt;&gt;""))</formula>
    </cfRule>
  </conditionalFormatting>
  <conditionalFormatting sqref="CI239:CK239">
    <cfRule type="expression" dxfId="3281" priority="668">
      <formula>AND(CI239="",OR(AO239&lt;&gt;"",BB239&lt;&gt;"",BG239&lt;&gt;"",BK239&lt;&gt;"",BX239&lt;&gt;"",CC239&lt;&gt;"",CL239&lt;&gt;""))</formula>
    </cfRule>
  </conditionalFormatting>
  <conditionalFormatting sqref="CI240:CK240">
    <cfRule type="expression" dxfId="3280" priority="667">
      <formula>AND(CI240="",OR(AO240&lt;&gt;"",BB240&lt;&gt;"",BG240&lt;&gt;"",BK240&lt;&gt;"",BX240&lt;&gt;"",CC240&lt;&gt;"",CL240&lt;&gt;""))</formula>
    </cfRule>
  </conditionalFormatting>
  <conditionalFormatting sqref="CL240:CR240">
    <cfRule type="expression" dxfId="3279" priority="666">
      <formula>AND(CL240="",OR(AO240&lt;&gt;"",BB240&lt;&gt;"",BG240&lt;&gt;"",BK240&lt;&gt;"",BX240&lt;&gt;"",CC240&lt;&gt;"",CI240&lt;&gt;""))</formula>
    </cfRule>
  </conditionalFormatting>
  <conditionalFormatting sqref="CL239:CR239">
    <cfRule type="expression" dxfId="3278" priority="665">
      <formula>AND(CL239="",OR(AO239&lt;&gt;"",BB239&lt;&gt;"",BG239&lt;&gt;"",BK239&lt;&gt;"",BX239&lt;&gt;"",CC239&lt;&gt;"",CI239&lt;&gt;""))</formula>
    </cfRule>
  </conditionalFormatting>
  <conditionalFormatting sqref="BK241:BW241">
    <cfRule type="expression" dxfId="3277" priority="664">
      <formula>AND(BK241="",OR(AO241&lt;&gt;"",BB241&lt;&gt;"",BG241&lt;&gt;"",BX241&lt;&gt;"",CC241&lt;&gt;"",CI241&lt;&gt;"",CL241&lt;&gt;""))</formula>
    </cfRule>
  </conditionalFormatting>
  <conditionalFormatting sqref="BK242:BW242">
    <cfRule type="expression" dxfId="3276" priority="663">
      <formula>AND(BK242="",OR(AO242&lt;&gt;"",BB242&lt;&gt;"",BG242&lt;&gt;"",BX242&lt;&gt;"",CC242&lt;&gt;"",CI242&lt;&gt;"",CL242&lt;&gt;""))</formula>
    </cfRule>
  </conditionalFormatting>
  <conditionalFormatting sqref="BX241:CB241">
    <cfRule type="expression" dxfId="3275" priority="662">
      <formula>AND(BX241="",OR(AO241&lt;&gt;"",BB241&lt;&gt;"",BG241&lt;&gt;"",BK241&lt;&gt;"",CC241&lt;&gt;"",CI241&lt;&gt;"",CL241&lt;&gt;""))</formula>
    </cfRule>
  </conditionalFormatting>
  <conditionalFormatting sqref="BX242:CB242">
    <cfRule type="expression" dxfId="3274" priority="661">
      <formula>AND(BX242="",OR(AO242&lt;&gt;"",BB242&lt;&gt;"",BG242&lt;&gt;"",BK242&lt;&gt;"",CC242&lt;&gt;"",CI242&lt;&gt;"",CL242&lt;&gt;""))</formula>
    </cfRule>
  </conditionalFormatting>
  <conditionalFormatting sqref="CC242:CF242">
    <cfRule type="expression" dxfId="3273" priority="660">
      <formula>AND(CC242="",OR(AO242&lt;&gt;"",BB242&lt;&gt;"",BG242&lt;&gt;"",BK242&lt;&gt;"",BX242&lt;&gt;"",CI242&lt;&gt;"",CL242&lt;&gt;""))</formula>
    </cfRule>
  </conditionalFormatting>
  <conditionalFormatting sqref="CC241:CF241">
    <cfRule type="expression" dxfId="3272" priority="659">
      <formula>AND(CC241="",OR(AO241&lt;&gt;"",BB241&lt;&gt;"",BG241&lt;&gt;"",BK241&lt;&gt;"",BX241&lt;&gt;"",CI241&lt;&gt;"",CL241&lt;&gt;""))</formula>
    </cfRule>
  </conditionalFormatting>
  <conditionalFormatting sqref="CI241:CK241">
    <cfRule type="expression" dxfId="3271" priority="658">
      <formula>AND(CI241="",OR(AO241&lt;&gt;"",BB241&lt;&gt;"",BG241&lt;&gt;"",BK241&lt;&gt;"",BX241&lt;&gt;"",CC241&lt;&gt;"",CL241&lt;&gt;""))</formula>
    </cfRule>
  </conditionalFormatting>
  <conditionalFormatting sqref="CI242:CK242">
    <cfRule type="expression" dxfId="3270" priority="657">
      <formula>AND(CI242="",OR(AO242&lt;&gt;"",BB242&lt;&gt;"",BG242&lt;&gt;"",BK242&lt;&gt;"",BX242&lt;&gt;"",CC242&lt;&gt;"",CL242&lt;&gt;""))</formula>
    </cfRule>
  </conditionalFormatting>
  <conditionalFormatting sqref="CL242:CR242">
    <cfRule type="expression" dxfId="3269" priority="656">
      <formula>AND(CL242="",OR(AO242&lt;&gt;"",BB242&lt;&gt;"",BG242&lt;&gt;"",BK242&lt;&gt;"",BX242&lt;&gt;"",CC242&lt;&gt;"",CI242&lt;&gt;""))</formula>
    </cfRule>
  </conditionalFormatting>
  <conditionalFormatting sqref="CL241:CR241">
    <cfRule type="expression" dxfId="3268" priority="655">
      <formula>AND(CL241="",OR(AO241&lt;&gt;"",BB241&lt;&gt;"",BG241&lt;&gt;"",BK241&lt;&gt;"",BX241&lt;&gt;"",CC241&lt;&gt;"",CI241&lt;&gt;""))</formula>
    </cfRule>
  </conditionalFormatting>
  <conditionalFormatting sqref="BK243:BW243">
    <cfRule type="expression" dxfId="3267" priority="654">
      <formula>AND(BK243="",OR(AO243&lt;&gt;"",BB243&lt;&gt;"",BG243&lt;&gt;"",BX243&lt;&gt;"",CC243&lt;&gt;"",CI243&lt;&gt;"",CL243&lt;&gt;""))</formula>
    </cfRule>
  </conditionalFormatting>
  <conditionalFormatting sqref="BK244:BW244">
    <cfRule type="expression" dxfId="3266" priority="653">
      <formula>AND(BK244="",OR(AO244&lt;&gt;"",BB244&lt;&gt;"",BG244&lt;&gt;"",BX244&lt;&gt;"",CC244&lt;&gt;"",CI244&lt;&gt;"",CL244&lt;&gt;""))</formula>
    </cfRule>
  </conditionalFormatting>
  <conditionalFormatting sqref="BX243:CB243">
    <cfRule type="expression" dxfId="3265" priority="652">
      <formula>AND(BX243="",OR(AO243&lt;&gt;"",BB243&lt;&gt;"",BG243&lt;&gt;"",BK243&lt;&gt;"",CC243&lt;&gt;"",CI243&lt;&gt;"",CL243&lt;&gt;""))</formula>
    </cfRule>
  </conditionalFormatting>
  <conditionalFormatting sqref="BX244:CB244">
    <cfRule type="expression" dxfId="3264" priority="651">
      <formula>AND(BX244="",OR(AO244&lt;&gt;"",BB244&lt;&gt;"",BG244&lt;&gt;"",BK244&lt;&gt;"",CC244&lt;&gt;"",CI244&lt;&gt;"",CL244&lt;&gt;""))</formula>
    </cfRule>
  </conditionalFormatting>
  <conditionalFormatting sqref="CC244:CF244">
    <cfRule type="expression" dxfId="3263" priority="650">
      <formula>AND(CC244="",OR(AO244&lt;&gt;"",BB244&lt;&gt;"",BG244&lt;&gt;"",BK244&lt;&gt;"",BX244&lt;&gt;"",CI244&lt;&gt;"",CL244&lt;&gt;""))</formula>
    </cfRule>
  </conditionalFormatting>
  <conditionalFormatting sqref="CC243:CF243">
    <cfRule type="expression" dxfId="3262" priority="649">
      <formula>AND(CC243="",OR(AO243&lt;&gt;"",BB243&lt;&gt;"",BG243&lt;&gt;"",BK243&lt;&gt;"",BX243&lt;&gt;"",CI243&lt;&gt;"",CL243&lt;&gt;""))</formula>
    </cfRule>
  </conditionalFormatting>
  <conditionalFormatting sqref="CI243:CK243">
    <cfRule type="expression" dxfId="3261" priority="648">
      <formula>AND(CI243="",OR(AO243&lt;&gt;"",BB243&lt;&gt;"",BG243&lt;&gt;"",BK243&lt;&gt;"",BX243&lt;&gt;"",CC243&lt;&gt;"",CL243&lt;&gt;""))</formula>
    </cfRule>
  </conditionalFormatting>
  <conditionalFormatting sqref="CI244:CK244">
    <cfRule type="expression" dxfId="3260" priority="647">
      <formula>AND(CI244="",OR(AO244&lt;&gt;"",BB244&lt;&gt;"",BG244&lt;&gt;"",BK244&lt;&gt;"",BX244&lt;&gt;"",CC244&lt;&gt;"",CL244&lt;&gt;""))</formula>
    </cfRule>
  </conditionalFormatting>
  <conditionalFormatting sqref="CL244:CR244">
    <cfRule type="expression" dxfId="3259" priority="646">
      <formula>AND(CL244="",OR(AO244&lt;&gt;"",BB244&lt;&gt;"",BG244&lt;&gt;"",BK244&lt;&gt;"",BX244&lt;&gt;"",CC244&lt;&gt;"",CI244&lt;&gt;""))</formula>
    </cfRule>
  </conditionalFormatting>
  <conditionalFormatting sqref="CL243:CR243">
    <cfRule type="expression" dxfId="3258" priority="645">
      <formula>AND(CL243="",OR(AO243&lt;&gt;"",BB243&lt;&gt;"",BG243&lt;&gt;"",BK243&lt;&gt;"",BX243&lt;&gt;"",CC243&lt;&gt;"",CI243&lt;&gt;""))</formula>
    </cfRule>
  </conditionalFormatting>
  <conditionalFormatting sqref="BK245:BW245">
    <cfRule type="expression" dxfId="3257" priority="644">
      <formula>AND(BK245="",OR(AO245&lt;&gt;"",BB245&lt;&gt;"",BG245&lt;&gt;"",BX245&lt;&gt;"",CC245&lt;&gt;"",CI245&lt;&gt;"",CL245&lt;&gt;""))</formula>
    </cfRule>
  </conditionalFormatting>
  <conditionalFormatting sqref="BK246:BW246">
    <cfRule type="expression" dxfId="3256" priority="643">
      <formula>AND(BK246="",OR(AO246&lt;&gt;"",BB246&lt;&gt;"",BG246&lt;&gt;"",BX246&lt;&gt;"",CC246&lt;&gt;"",CI246&lt;&gt;"",CL246&lt;&gt;""))</formula>
    </cfRule>
  </conditionalFormatting>
  <conditionalFormatting sqref="BX245:CB245">
    <cfRule type="expression" dxfId="3255" priority="642">
      <formula>AND(BX245="",OR(AO245&lt;&gt;"",BB245&lt;&gt;"",BG245&lt;&gt;"",BK245&lt;&gt;"",CC245&lt;&gt;"",CI245&lt;&gt;"",CL245&lt;&gt;""))</formula>
    </cfRule>
  </conditionalFormatting>
  <conditionalFormatting sqref="BX246:CB246">
    <cfRule type="expression" dxfId="3254" priority="641">
      <formula>AND(BX246="",OR(AO246&lt;&gt;"",BB246&lt;&gt;"",BG246&lt;&gt;"",BK246&lt;&gt;"",CC246&lt;&gt;"",CI246&lt;&gt;"",CL246&lt;&gt;""))</formula>
    </cfRule>
  </conditionalFormatting>
  <conditionalFormatting sqref="CC246:CF246">
    <cfRule type="expression" dxfId="3253" priority="640">
      <formula>AND(CC246="",OR(AO246&lt;&gt;"",BB246&lt;&gt;"",BG246&lt;&gt;"",BK246&lt;&gt;"",BX246&lt;&gt;"",CI246&lt;&gt;"",CL246&lt;&gt;""))</formula>
    </cfRule>
  </conditionalFormatting>
  <conditionalFormatting sqref="CC245:CF245">
    <cfRule type="expression" dxfId="3252" priority="639">
      <formula>AND(CC245="",OR(AO245&lt;&gt;"",BB245&lt;&gt;"",BG245&lt;&gt;"",BK245&lt;&gt;"",BX245&lt;&gt;"",CI245&lt;&gt;"",CL245&lt;&gt;""))</formula>
    </cfRule>
  </conditionalFormatting>
  <conditionalFormatting sqref="CI245:CK245">
    <cfRule type="expression" dxfId="3251" priority="638">
      <formula>AND(CI245="",OR(AO245&lt;&gt;"",BB245&lt;&gt;"",BG245&lt;&gt;"",BK245&lt;&gt;"",BX245&lt;&gt;"",CC245&lt;&gt;"",CL245&lt;&gt;""))</formula>
    </cfRule>
  </conditionalFormatting>
  <conditionalFormatting sqref="CI246:CK246">
    <cfRule type="expression" dxfId="3250" priority="637">
      <formula>AND(CI246="",OR(AO246&lt;&gt;"",BB246&lt;&gt;"",BG246&lt;&gt;"",BK246&lt;&gt;"",BX246&lt;&gt;"",CC246&lt;&gt;"",CL246&lt;&gt;""))</formula>
    </cfRule>
  </conditionalFormatting>
  <conditionalFormatting sqref="CL246:CR246">
    <cfRule type="expression" dxfId="3249" priority="636">
      <formula>AND(CL246="",OR(AO246&lt;&gt;"",BB246&lt;&gt;"",BG246&lt;&gt;"",BK246&lt;&gt;"",BX246&lt;&gt;"",CC246&lt;&gt;"",CI246&lt;&gt;""))</formula>
    </cfRule>
  </conditionalFormatting>
  <conditionalFormatting sqref="CL245:CR245">
    <cfRule type="expression" dxfId="3248" priority="635">
      <formula>AND(CL245="",OR(AO245&lt;&gt;"",BB245&lt;&gt;"",BG245&lt;&gt;"",BK245&lt;&gt;"",BX245&lt;&gt;"",CC245&lt;&gt;"",CI245&lt;&gt;""))</formula>
    </cfRule>
  </conditionalFormatting>
  <conditionalFormatting sqref="BK247:BW247">
    <cfRule type="expression" dxfId="3247" priority="634">
      <formula>AND(BK247="",OR(AO247&lt;&gt;"",BB247&lt;&gt;"",BG247&lt;&gt;"",BX247&lt;&gt;"",CC247&lt;&gt;"",CI247&lt;&gt;"",CL247&lt;&gt;""))</formula>
    </cfRule>
  </conditionalFormatting>
  <conditionalFormatting sqref="BK248:BW248">
    <cfRule type="expression" dxfId="3246" priority="633">
      <formula>AND(BK248="",OR(AO248&lt;&gt;"",BB248&lt;&gt;"",BG248&lt;&gt;"",BX248&lt;&gt;"",CC248&lt;&gt;"",CI248&lt;&gt;"",CL248&lt;&gt;""))</formula>
    </cfRule>
  </conditionalFormatting>
  <conditionalFormatting sqref="BX247:CB247">
    <cfRule type="expression" dxfId="3245" priority="632">
      <formula>AND(BX247="",OR(AO247&lt;&gt;"",BB247&lt;&gt;"",BG247&lt;&gt;"",BK247&lt;&gt;"",CC247&lt;&gt;"",CI247&lt;&gt;"",CL247&lt;&gt;""))</formula>
    </cfRule>
  </conditionalFormatting>
  <conditionalFormatting sqref="BX248:CB248">
    <cfRule type="expression" dxfId="3244" priority="631">
      <formula>AND(BX248="",OR(AO248&lt;&gt;"",BB248&lt;&gt;"",BG248&lt;&gt;"",BK248&lt;&gt;"",CC248&lt;&gt;"",CI248&lt;&gt;"",CL248&lt;&gt;""))</formula>
    </cfRule>
  </conditionalFormatting>
  <conditionalFormatting sqref="CC248:CF248">
    <cfRule type="expression" dxfId="3243" priority="630">
      <formula>AND(CC248="",OR(AO248&lt;&gt;"",BB248&lt;&gt;"",BG248&lt;&gt;"",BK248&lt;&gt;"",BX248&lt;&gt;"",CI248&lt;&gt;"",CL248&lt;&gt;""))</formula>
    </cfRule>
  </conditionalFormatting>
  <conditionalFormatting sqref="CC247:CF247">
    <cfRule type="expression" dxfId="3242" priority="629">
      <formula>AND(CC247="",OR(AO247&lt;&gt;"",BB247&lt;&gt;"",BG247&lt;&gt;"",BK247&lt;&gt;"",BX247&lt;&gt;"",CI247&lt;&gt;"",CL247&lt;&gt;""))</formula>
    </cfRule>
  </conditionalFormatting>
  <conditionalFormatting sqref="CI247:CK247">
    <cfRule type="expression" dxfId="3241" priority="628">
      <formula>AND(CI247="",OR(AO247&lt;&gt;"",BB247&lt;&gt;"",BG247&lt;&gt;"",BK247&lt;&gt;"",BX247&lt;&gt;"",CC247&lt;&gt;"",CL247&lt;&gt;""))</formula>
    </cfRule>
  </conditionalFormatting>
  <conditionalFormatting sqref="CI248:CK248">
    <cfRule type="expression" dxfId="3240" priority="627">
      <formula>AND(CI248="",OR(AO248&lt;&gt;"",BB248&lt;&gt;"",BG248&lt;&gt;"",BK248&lt;&gt;"",BX248&lt;&gt;"",CC248&lt;&gt;"",CL248&lt;&gt;""))</formula>
    </cfRule>
  </conditionalFormatting>
  <conditionalFormatting sqref="CL248:CR248">
    <cfRule type="expression" dxfId="3239" priority="626">
      <formula>AND(CL248="",OR(AO248&lt;&gt;"",BB248&lt;&gt;"",BG248&lt;&gt;"",BK248&lt;&gt;"",BX248&lt;&gt;"",CC248&lt;&gt;"",CI248&lt;&gt;""))</formula>
    </cfRule>
  </conditionalFormatting>
  <conditionalFormatting sqref="CL247:CR247">
    <cfRule type="expression" dxfId="3238" priority="625">
      <formula>AND(CL247="",OR(AO247&lt;&gt;"",BB247&lt;&gt;"",BG247&lt;&gt;"",BK247&lt;&gt;"",BX247&lt;&gt;"",CC247&lt;&gt;"",CI247&lt;&gt;""))</formula>
    </cfRule>
  </conditionalFormatting>
  <conditionalFormatting sqref="BK249:BW249">
    <cfRule type="expression" dxfId="3237" priority="624">
      <formula>AND(BK249="",OR(AO249&lt;&gt;"",BB249&lt;&gt;"",BG249&lt;&gt;"",BX249&lt;&gt;"",CC249&lt;&gt;"",CI249&lt;&gt;"",CL249&lt;&gt;""))</formula>
    </cfRule>
  </conditionalFormatting>
  <conditionalFormatting sqref="BK250:BW250">
    <cfRule type="expression" dxfId="3236" priority="623">
      <formula>AND(BK250="",OR(AO250&lt;&gt;"",BB250&lt;&gt;"",BG250&lt;&gt;"",BX250&lt;&gt;"",CC250&lt;&gt;"",CI250&lt;&gt;"",CL250&lt;&gt;""))</formula>
    </cfRule>
  </conditionalFormatting>
  <conditionalFormatting sqref="BX249:CB249">
    <cfRule type="expression" dxfId="3235" priority="622">
      <formula>AND(BX249="",OR(AO249&lt;&gt;"",BB249&lt;&gt;"",BG249&lt;&gt;"",BK249&lt;&gt;"",CC249&lt;&gt;"",CI249&lt;&gt;"",CL249&lt;&gt;""))</formula>
    </cfRule>
  </conditionalFormatting>
  <conditionalFormatting sqref="BX250:CB250">
    <cfRule type="expression" dxfId="3234" priority="621">
      <formula>AND(BX250="",OR(AO250&lt;&gt;"",BB250&lt;&gt;"",BG250&lt;&gt;"",BK250&lt;&gt;"",CC250&lt;&gt;"",CI250&lt;&gt;"",CL250&lt;&gt;""))</formula>
    </cfRule>
  </conditionalFormatting>
  <conditionalFormatting sqref="CC250:CF250">
    <cfRule type="expression" dxfId="3233" priority="620">
      <formula>AND(CC250="",OR(AO250&lt;&gt;"",BB250&lt;&gt;"",BG250&lt;&gt;"",BK250&lt;&gt;"",BX250&lt;&gt;"",CI250&lt;&gt;"",CL250&lt;&gt;""))</formula>
    </cfRule>
  </conditionalFormatting>
  <conditionalFormatting sqref="CC249:CF249">
    <cfRule type="expression" dxfId="3232" priority="619">
      <formula>AND(CC249="",OR(AO249&lt;&gt;"",BB249&lt;&gt;"",BG249&lt;&gt;"",BK249&lt;&gt;"",BX249&lt;&gt;"",CI249&lt;&gt;"",CL249&lt;&gt;""))</formula>
    </cfRule>
  </conditionalFormatting>
  <conditionalFormatting sqref="CI249:CK249">
    <cfRule type="expression" dxfId="3231" priority="618">
      <formula>AND(CI249="",OR(AO249&lt;&gt;"",BB249&lt;&gt;"",BG249&lt;&gt;"",BK249&lt;&gt;"",BX249&lt;&gt;"",CC249&lt;&gt;"",CL249&lt;&gt;""))</formula>
    </cfRule>
  </conditionalFormatting>
  <conditionalFormatting sqref="CI250:CK250">
    <cfRule type="expression" dxfId="3230" priority="617">
      <formula>AND(CI250="",OR(AO250&lt;&gt;"",BB250&lt;&gt;"",BG250&lt;&gt;"",BK250&lt;&gt;"",BX250&lt;&gt;"",CC250&lt;&gt;"",CL250&lt;&gt;""))</formula>
    </cfRule>
  </conditionalFormatting>
  <conditionalFormatting sqref="CL250:CR250">
    <cfRule type="expression" dxfId="3229" priority="616">
      <formula>AND(CL250="",OR(AO250&lt;&gt;"",BB250&lt;&gt;"",BG250&lt;&gt;"",BK250&lt;&gt;"",BX250&lt;&gt;"",CC250&lt;&gt;"",CI250&lt;&gt;""))</formula>
    </cfRule>
  </conditionalFormatting>
  <conditionalFormatting sqref="CL249:CR249">
    <cfRule type="expression" dxfId="3228" priority="615">
      <formula>AND(CL249="",OR(AO249&lt;&gt;"",BB249&lt;&gt;"",BG249&lt;&gt;"",BK249&lt;&gt;"",BX249&lt;&gt;"",CC249&lt;&gt;"",CI249&lt;&gt;""))</formula>
    </cfRule>
  </conditionalFormatting>
  <conditionalFormatting sqref="BK251:BW251">
    <cfRule type="expression" dxfId="3227" priority="614">
      <formula>AND(BK251="",OR(AO251&lt;&gt;"",BB251&lt;&gt;"",BG251&lt;&gt;"",BX251&lt;&gt;"",CC251&lt;&gt;"",CI251&lt;&gt;"",CL251&lt;&gt;""))</formula>
    </cfRule>
  </conditionalFormatting>
  <conditionalFormatting sqref="BK252:BW252">
    <cfRule type="expression" dxfId="3226" priority="613">
      <formula>AND(BK252="",OR(AO252&lt;&gt;"",BB252&lt;&gt;"",BG252&lt;&gt;"",BX252&lt;&gt;"",CC252&lt;&gt;"",CI252&lt;&gt;"",CL252&lt;&gt;""))</formula>
    </cfRule>
  </conditionalFormatting>
  <conditionalFormatting sqref="BX251:CB251">
    <cfRule type="expression" dxfId="3225" priority="612">
      <formula>AND(BX251="",OR(AO251&lt;&gt;"",BB251&lt;&gt;"",BG251&lt;&gt;"",BK251&lt;&gt;"",CC251&lt;&gt;"",CI251&lt;&gt;"",CL251&lt;&gt;""))</formula>
    </cfRule>
  </conditionalFormatting>
  <conditionalFormatting sqref="BX252:CB252">
    <cfRule type="expression" dxfId="3224" priority="611">
      <formula>AND(BX252="",OR(AO252&lt;&gt;"",BB252&lt;&gt;"",BG252&lt;&gt;"",BK252&lt;&gt;"",CC252&lt;&gt;"",CI252&lt;&gt;"",CL252&lt;&gt;""))</formula>
    </cfRule>
  </conditionalFormatting>
  <conditionalFormatting sqref="CC252:CF252">
    <cfRule type="expression" dxfId="3223" priority="610">
      <formula>AND(CC252="",OR(AO252&lt;&gt;"",BB252&lt;&gt;"",BG252&lt;&gt;"",BK252&lt;&gt;"",BX252&lt;&gt;"",CI252&lt;&gt;"",CL252&lt;&gt;""))</formula>
    </cfRule>
  </conditionalFormatting>
  <conditionalFormatting sqref="CC251:CF251">
    <cfRule type="expression" dxfId="3222" priority="609">
      <formula>AND(CC251="",OR(AO251&lt;&gt;"",BB251&lt;&gt;"",BG251&lt;&gt;"",BK251&lt;&gt;"",BX251&lt;&gt;"",CI251&lt;&gt;"",CL251&lt;&gt;""))</formula>
    </cfRule>
  </conditionalFormatting>
  <conditionalFormatting sqref="CI251:CK251">
    <cfRule type="expression" dxfId="3221" priority="608">
      <formula>AND(CI251="",OR(AO251&lt;&gt;"",BB251&lt;&gt;"",BG251&lt;&gt;"",BK251&lt;&gt;"",BX251&lt;&gt;"",CC251&lt;&gt;"",CL251&lt;&gt;""))</formula>
    </cfRule>
  </conditionalFormatting>
  <conditionalFormatting sqref="CI252:CK252">
    <cfRule type="expression" dxfId="3220" priority="607">
      <formula>AND(CI252="",OR(AO252&lt;&gt;"",BB252&lt;&gt;"",BG252&lt;&gt;"",BK252&lt;&gt;"",BX252&lt;&gt;"",CC252&lt;&gt;"",CL252&lt;&gt;""))</formula>
    </cfRule>
  </conditionalFormatting>
  <conditionalFormatting sqref="CL252:CR252">
    <cfRule type="expression" dxfId="3219" priority="606">
      <formula>AND(CL252="",OR(AO252&lt;&gt;"",BB252&lt;&gt;"",BG252&lt;&gt;"",BK252&lt;&gt;"",BX252&lt;&gt;"",CC252&lt;&gt;"",CI252&lt;&gt;""))</formula>
    </cfRule>
  </conditionalFormatting>
  <conditionalFormatting sqref="CL251:CR251">
    <cfRule type="expression" dxfId="3218" priority="605">
      <formula>AND(CL251="",OR(AO251&lt;&gt;"",BB251&lt;&gt;"",BG251&lt;&gt;"",BK251&lt;&gt;"",BX251&lt;&gt;"",CC251&lt;&gt;"",CI251&lt;&gt;""))</formula>
    </cfRule>
  </conditionalFormatting>
  <conditionalFormatting sqref="BK253:BW253">
    <cfRule type="expression" dxfId="3217" priority="604">
      <formula>AND(BK253="",OR(AO253&lt;&gt;"",BB253&lt;&gt;"",BG253&lt;&gt;"",BX253&lt;&gt;"",CC253&lt;&gt;"",CI253&lt;&gt;"",CL253&lt;&gt;""))</formula>
    </cfRule>
  </conditionalFormatting>
  <conditionalFormatting sqref="BK254:BW254">
    <cfRule type="expression" dxfId="3216" priority="603">
      <formula>AND(BK254="",OR(AO254&lt;&gt;"",BB254&lt;&gt;"",BG254&lt;&gt;"",BX254&lt;&gt;"",CC254&lt;&gt;"",CI254&lt;&gt;"",CL254&lt;&gt;""))</formula>
    </cfRule>
  </conditionalFormatting>
  <conditionalFormatting sqref="BX253:CB253">
    <cfRule type="expression" dxfId="3215" priority="602">
      <formula>AND(BX253="",OR(AO253&lt;&gt;"",BB253&lt;&gt;"",BG253&lt;&gt;"",BK253&lt;&gt;"",CC253&lt;&gt;"",CI253&lt;&gt;"",CL253&lt;&gt;""))</formula>
    </cfRule>
  </conditionalFormatting>
  <conditionalFormatting sqref="BX254:CB254">
    <cfRule type="expression" dxfId="3214" priority="601">
      <formula>AND(BX254="",OR(AO254&lt;&gt;"",BB254&lt;&gt;"",BG254&lt;&gt;"",BK254&lt;&gt;"",CC254&lt;&gt;"",CI254&lt;&gt;"",CL254&lt;&gt;""))</formula>
    </cfRule>
  </conditionalFormatting>
  <conditionalFormatting sqref="CC254:CF254">
    <cfRule type="expression" dxfId="3213" priority="600">
      <formula>AND(CC254="",OR(AO254&lt;&gt;"",BB254&lt;&gt;"",BG254&lt;&gt;"",BK254&lt;&gt;"",BX254&lt;&gt;"",CI254&lt;&gt;"",CL254&lt;&gt;""))</formula>
    </cfRule>
  </conditionalFormatting>
  <conditionalFormatting sqref="CC253:CF253">
    <cfRule type="expression" dxfId="3212" priority="599">
      <formula>AND(CC253="",OR(AO253&lt;&gt;"",BB253&lt;&gt;"",BG253&lt;&gt;"",BK253&lt;&gt;"",BX253&lt;&gt;"",CI253&lt;&gt;"",CL253&lt;&gt;""))</formula>
    </cfRule>
  </conditionalFormatting>
  <conditionalFormatting sqref="CI253:CK253">
    <cfRule type="expression" dxfId="3211" priority="598">
      <formula>AND(CI253="",OR(AO253&lt;&gt;"",BB253&lt;&gt;"",BG253&lt;&gt;"",BK253&lt;&gt;"",BX253&lt;&gt;"",CC253&lt;&gt;"",CL253&lt;&gt;""))</formula>
    </cfRule>
  </conditionalFormatting>
  <conditionalFormatting sqref="CI254:CK254">
    <cfRule type="expression" dxfId="3210" priority="597">
      <formula>AND(CI254="",OR(AO254&lt;&gt;"",BB254&lt;&gt;"",BG254&lt;&gt;"",BK254&lt;&gt;"",BX254&lt;&gt;"",CC254&lt;&gt;"",CL254&lt;&gt;""))</formula>
    </cfRule>
  </conditionalFormatting>
  <conditionalFormatting sqref="CL254:CR254">
    <cfRule type="expression" dxfId="3209" priority="596">
      <formula>AND(CL254="",OR(AO254&lt;&gt;"",BB254&lt;&gt;"",BG254&lt;&gt;"",BK254&lt;&gt;"",BX254&lt;&gt;"",CC254&lt;&gt;"",CI254&lt;&gt;""))</formula>
    </cfRule>
  </conditionalFormatting>
  <conditionalFormatting sqref="CL253:CR253">
    <cfRule type="expression" dxfId="3208" priority="595">
      <formula>AND(CL253="",OR(AO253&lt;&gt;"",BB253&lt;&gt;"",BG253&lt;&gt;"",BK253&lt;&gt;"",BX253&lt;&gt;"",CC253&lt;&gt;"",CI253&lt;&gt;""))</formula>
    </cfRule>
  </conditionalFormatting>
  <conditionalFormatting sqref="BK255:BW255">
    <cfRule type="expression" dxfId="3207" priority="594">
      <formula>AND(BK255="",OR(AO255&lt;&gt;"",BB255&lt;&gt;"",BG255&lt;&gt;"",BX255&lt;&gt;"",CC255&lt;&gt;"",CI255&lt;&gt;"",CL255&lt;&gt;""))</formula>
    </cfRule>
  </conditionalFormatting>
  <conditionalFormatting sqref="BK256:BW256">
    <cfRule type="expression" dxfId="3206" priority="593">
      <formula>AND(BK256="",OR(AO256&lt;&gt;"",BB256&lt;&gt;"",BG256&lt;&gt;"",BX256&lt;&gt;"",CC256&lt;&gt;"",CI256&lt;&gt;"",CL256&lt;&gt;""))</formula>
    </cfRule>
  </conditionalFormatting>
  <conditionalFormatting sqref="BX255:CB255">
    <cfRule type="expression" dxfId="3205" priority="592">
      <formula>AND(BX255="",OR(AO255&lt;&gt;"",BB255&lt;&gt;"",BG255&lt;&gt;"",BK255&lt;&gt;"",CC255&lt;&gt;"",CI255&lt;&gt;"",CL255&lt;&gt;""))</formula>
    </cfRule>
  </conditionalFormatting>
  <conditionalFormatting sqref="BX256:CB256">
    <cfRule type="expression" dxfId="3204" priority="591">
      <formula>AND(BX256="",OR(AO256&lt;&gt;"",BB256&lt;&gt;"",BG256&lt;&gt;"",BK256&lt;&gt;"",CC256&lt;&gt;"",CI256&lt;&gt;"",CL256&lt;&gt;""))</formula>
    </cfRule>
  </conditionalFormatting>
  <conditionalFormatting sqref="CC256:CF256">
    <cfRule type="expression" dxfId="3203" priority="590">
      <formula>AND(CC256="",OR(AO256&lt;&gt;"",BB256&lt;&gt;"",BG256&lt;&gt;"",BK256&lt;&gt;"",BX256&lt;&gt;"",CI256&lt;&gt;"",CL256&lt;&gt;""))</formula>
    </cfRule>
  </conditionalFormatting>
  <conditionalFormatting sqref="CC255:CF255">
    <cfRule type="expression" dxfId="3202" priority="589">
      <formula>AND(CC255="",OR(AO255&lt;&gt;"",BB255&lt;&gt;"",BG255&lt;&gt;"",BK255&lt;&gt;"",BX255&lt;&gt;"",CI255&lt;&gt;"",CL255&lt;&gt;""))</formula>
    </cfRule>
  </conditionalFormatting>
  <conditionalFormatting sqref="CI255:CK255">
    <cfRule type="expression" dxfId="3201" priority="588">
      <formula>AND(CI255="",OR(AO255&lt;&gt;"",BB255&lt;&gt;"",BG255&lt;&gt;"",BK255&lt;&gt;"",BX255&lt;&gt;"",CC255&lt;&gt;"",CL255&lt;&gt;""))</formula>
    </cfRule>
  </conditionalFormatting>
  <conditionalFormatting sqref="CI256:CK256">
    <cfRule type="expression" dxfId="3200" priority="587">
      <formula>AND(CI256="",OR(AO256&lt;&gt;"",BB256&lt;&gt;"",BG256&lt;&gt;"",BK256&lt;&gt;"",BX256&lt;&gt;"",CC256&lt;&gt;"",CL256&lt;&gt;""))</formula>
    </cfRule>
  </conditionalFormatting>
  <conditionalFormatting sqref="CL256:CR256">
    <cfRule type="expression" dxfId="3199" priority="586">
      <formula>AND(CL256="",OR(AO256&lt;&gt;"",BB256&lt;&gt;"",BG256&lt;&gt;"",BK256&lt;&gt;"",BX256&lt;&gt;"",CC256&lt;&gt;"",CI256&lt;&gt;""))</formula>
    </cfRule>
  </conditionalFormatting>
  <conditionalFormatting sqref="CL255:CR255">
    <cfRule type="expression" dxfId="3198" priority="585">
      <formula>AND(CL255="",OR(AO255&lt;&gt;"",BB255&lt;&gt;"",BG255&lt;&gt;"",BK255&lt;&gt;"",BX255&lt;&gt;"",CC255&lt;&gt;"",CI255&lt;&gt;""))</formula>
    </cfRule>
  </conditionalFormatting>
  <conditionalFormatting sqref="BK257:BW257">
    <cfRule type="expression" dxfId="3197" priority="584">
      <formula>AND(BK257="",OR(AO257&lt;&gt;"",BB257&lt;&gt;"",BG257&lt;&gt;"",BX257&lt;&gt;"",CC257&lt;&gt;"",CI257&lt;&gt;"",CL257&lt;&gt;""))</formula>
    </cfRule>
  </conditionalFormatting>
  <conditionalFormatting sqref="BK258:BW258">
    <cfRule type="expression" dxfId="3196" priority="583">
      <formula>AND(BK258="",OR(AO258&lt;&gt;"",BB258&lt;&gt;"",BG258&lt;&gt;"",BX258&lt;&gt;"",CC258&lt;&gt;"",CI258&lt;&gt;"",CL258&lt;&gt;""))</formula>
    </cfRule>
  </conditionalFormatting>
  <conditionalFormatting sqref="BX257:CB257">
    <cfRule type="expression" dxfId="3195" priority="582">
      <formula>AND(BX257="",OR(AO257&lt;&gt;"",BB257&lt;&gt;"",BG257&lt;&gt;"",BK257&lt;&gt;"",CC257&lt;&gt;"",CI257&lt;&gt;"",CL257&lt;&gt;""))</formula>
    </cfRule>
  </conditionalFormatting>
  <conditionalFormatting sqref="BX258:CB258">
    <cfRule type="expression" dxfId="3194" priority="581">
      <formula>AND(BX258="",OR(AO258&lt;&gt;"",BB258&lt;&gt;"",BG258&lt;&gt;"",BK258&lt;&gt;"",CC258&lt;&gt;"",CI258&lt;&gt;"",CL258&lt;&gt;""))</formula>
    </cfRule>
  </conditionalFormatting>
  <conditionalFormatting sqref="CC258:CF258">
    <cfRule type="expression" dxfId="3193" priority="580">
      <formula>AND(CC258="",OR(AO258&lt;&gt;"",BB258&lt;&gt;"",BG258&lt;&gt;"",BK258&lt;&gt;"",BX258&lt;&gt;"",CI258&lt;&gt;"",CL258&lt;&gt;""))</formula>
    </cfRule>
  </conditionalFormatting>
  <conditionalFormatting sqref="CC257:CF257">
    <cfRule type="expression" dxfId="3192" priority="579">
      <formula>AND(CC257="",OR(AO257&lt;&gt;"",BB257&lt;&gt;"",BG257&lt;&gt;"",BK257&lt;&gt;"",BX257&lt;&gt;"",CI257&lt;&gt;"",CL257&lt;&gt;""))</formula>
    </cfRule>
  </conditionalFormatting>
  <conditionalFormatting sqref="CI257:CK257">
    <cfRule type="expression" dxfId="3191" priority="578">
      <formula>AND(CI257="",OR(AO257&lt;&gt;"",BB257&lt;&gt;"",BG257&lt;&gt;"",BK257&lt;&gt;"",BX257&lt;&gt;"",CC257&lt;&gt;"",CL257&lt;&gt;""))</formula>
    </cfRule>
  </conditionalFormatting>
  <conditionalFormatting sqref="CI258:CK258">
    <cfRule type="expression" dxfId="3190" priority="577">
      <formula>AND(CI258="",OR(AO258&lt;&gt;"",BB258&lt;&gt;"",BG258&lt;&gt;"",BK258&lt;&gt;"",BX258&lt;&gt;"",CC258&lt;&gt;"",CL258&lt;&gt;""))</formula>
    </cfRule>
  </conditionalFormatting>
  <conditionalFormatting sqref="CL258:CR258">
    <cfRule type="expression" dxfId="3189" priority="576">
      <formula>AND(CL258="",OR(AO258&lt;&gt;"",BB258&lt;&gt;"",BG258&lt;&gt;"",BK258&lt;&gt;"",BX258&lt;&gt;"",CC258&lt;&gt;"",CI258&lt;&gt;""))</formula>
    </cfRule>
  </conditionalFormatting>
  <conditionalFormatting sqref="CL257:CR257">
    <cfRule type="expression" dxfId="3188" priority="575">
      <formula>AND(CL257="",OR(AO257&lt;&gt;"",BB257&lt;&gt;"",BG257&lt;&gt;"",BK257&lt;&gt;"",BX257&lt;&gt;"",CC257&lt;&gt;"",CI257&lt;&gt;""))</formula>
    </cfRule>
  </conditionalFormatting>
  <conditionalFormatting sqref="BK259:BW259">
    <cfRule type="expression" dxfId="3187" priority="574">
      <formula>AND(BK259="",OR(AO259&lt;&gt;"",BB259&lt;&gt;"",BG259&lt;&gt;"",BX259&lt;&gt;"",CC259&lt;&gt;"",CI259&lt;&gt;"",CL259&lt;&gt;""))</formula>
    </cfRule>
  </conditionalFormatting>
  <conditionalFormatting sqref="BK260:BW260">
    <cfRule type="expression" dxfId="3186" priority="573">
      <formula>AND(BK260="",OR(AO260&lt;&gt;"",BB260&lt;&gt;"",BG260&lt;&gt;"",BX260&lt;&gt;"",CC260&lt;&gt;"",CI260&lt;&gt;"",CL260&lt;&gt;""))</formula>
    </cfRule>
  </conditionalFormatting>
  <conditionalFormatting sqref="BX259:CB259">
    <cfRule type="expression" dxfId="3185" priority="572">
      <formula>AND(BX259="",OR(AO259&lt;&gt;"",BB259&lt;&gt;"",BG259&lt;&gt;"",BK259&lt;&gt;"",CC259&lt;&gt;"",CI259&lt;&gt;"",CL259&lt;&gt;""))</formula>
    </cfRule>
  </conditionalFormatting>
  <conditionalFormatting sqref="BX260:CB260">
    <cfRule type="expression" dxfId="3184" priority="571">
      <formula>AND(BX260="",OR(AO260&lt;&gt;"",BB260&lt;&gt;"",BG260&lt;&gt;"",BK260&lt;&gt;"",CC260&lt;&gt;"",CI260&lt;&gt;"",CL260&lt;&gt;""))</formula>
    </cfRule>
  </conditionalFormatting>
  <conditionalFormatting sqref="CC260:CF260">
    <cfRule type="expression" dxfId="3183" priority="570">
      <formula>AND(CC260="",OR(AO260&lt;&gt;"",BB260&lt;&gt;"",BG260&lt;&gt;"",BK260&lt;&gt;"",BX260&lt;&gt;"",CI260&lt;&gt;"",CL260&lt;&gt;""))</formula>
    </cfRule>
  </conditionalFormatting>
  <conditionalFormatting sqref="CC259:CF259">
    <cfRule type="expression" dxfId="3182" priority="569">
      <formula>AND(CC259="",OR(AO259&lt;&gt;"",BB259&lt;&gt;"",BG259&lt;&gt;"",BK259&lt;&gt;"",BX259&lt;&gt;"",CI259&lt;&gt;"",CL259&lt;&gt;""))</formula>
    </cfRule>
  </conditionalFormatting>
  <conditionalFormatting sqref="CI259:CK259">
    <cfRule type="expression" dxfId="3181" priority="568">
      <formula>AND(CI259="",OR(AO259&lt;&gt;"",BB259&lt;&gt;"",BG259&lt;&gt;"",BK259&lt;&gt;"",BX259&lt;&gt;"",CC259&lt;&gt;"",CL259&lt;&gt;""))</formula>
    </cfRule>
  </conditionalFormatting>
  <conditionalFormatting sqref="CI260:CK260">
    <cfRule type="expression" dxfId="3180" priority="567">
      <formula>AND(CI260="",OR(AO260&lt;&gt;"",BB260&lt;&gt;"",BG260&lt;&gt;"",BK260&lt;&gt;"",BX260&lt;&gt;"",CC260&lt;&gt;"",CL260&lt;&gt;""))</formula>
    </cfRule>
  </conditionalFormatting>
  <conditionalFormatting sqref="CL260:CR260">
    <cfRule type="expression" dxfId="3179" priority="566">
      <formula>AND(CL260="",OR(AO260&lt;&gt;"",BB260&lt;&gt;"",BG260&lt;&gt;"",BK260&lt;&gt;"",BX260&lt;&gt;"",CC260&lt;&gt;"",CI260&lt;&gt;""))</formula>
    </cfRule>
  </conditionalFormatting>
  <conditionalFormatting sqref="CL259:CR259">
    <cfRule type="expression" dxfId="3178" priority="565">
      <formula>AND(CL259="",OR(AO259&lt;&gt;"",BB259&lt;&gt;"",BG259&lt;&gt;"",BK259&lt;&gt;"",BX259&lt;&gt;"",CC259&lt;&gt;"",CI259&lt;&gt;""))</formula>
    </cfRule>
  </conditionalFormatting>
  <conditionalFormatting sqref="BK261:BW261">
    <cfRule type="expression" dxfId="3177" priority="564">
      <formula>AND(BK261="",OR(AO261&lt;&gt;"",BB261&lt;&gt;"",BG261&lt;&gt;"",BX261&lt;&gt;"",CC261&lt;&gt;"",CI261&lt;&gt;"",CL261&lt;&gt;""))</formula>
    </cfRule>
  </conditionalFormatting>
  <conditionalFormatting sqref="BK262:BW262">
    <cfRule type="expression" dxfId="3176" priority="563">
      <formula>AND(BK262="",OR(AO262&lt;&gt;"",BB262&lt;&gt;"",BG262&lt;&gt;"",BX262&lt;&gt;"",CC262&lt;&gt;"",CI262&lt;&gt;"",CL262&lt;&gt;""))</formula>
    </cfRule>
  </conditionalFormatting>
  <conditionalFormatting sqref="BX261:CB261">
    <cfRule type="expression" dxfId="3175" priority="562">
      <formula>AND(BX261="",OR(AO261&lt;&gt;"",BB261&lt;&gt;"",BG261&lt;&gt;"",BK261&lt;&gt;"",CC261&lt;&gt;"",CI261&lt;&gt;"",CL261&lt;&gt;""))</formula>
    </cfRule>
  </conditionalFormatting>
  <conditionalFormatting sqref="BX262:CB262">
    <cfRule type="expression" dxfId="3174" priority="561">
      <formula>AND(BX262="",OR(AO262&lt;&gt;"",BB262&lt;&gt;"",BG262&lt;&gt;"",BK262&lt;&gt;"",CC262&lt;&gt;"",CI262&lt;&gt;"",CL262&lt;&gt;""))</formula>
    </cfRule>
  </conditionalFormatting>
  <conditionalFormatting sqref="CC262:CF262">
    <cfRule type="expression" dxfId="3173" priority="560">
      <formula>AND(CC262="",OR(AO262&lt;&gt;"",BB262&lt;&gt;"",BG262&lt;&gt;"",BK262&lt;&gt;"",BX262&lt;&gt;"",CI262&lt;&gt;"",CL262&lt;&gt;""))</formula>
    </cfRule>
  </conditionalFormatting>
  <conditionalFormatting sqref="CC261:CF261">
    <cfRule type="expression" dxfId="3172" priority="559">
      <formula>AND(CC261="",OR(AO261&lt;&gt;"",BB261&lt;&gt;"",BG261&lt;&gt;"",BK261&lt;&gt;"",BX261&lt;&gt;"",CI261&lt;&gt;"",CL261&lt;&gt;""))</formula>
    </cfRule>
  </conditionalFormatting>
  <conditionalFormatting sqref="CI261:CK261">
    <cfRule type="expression" dxfId="3171" priority="558">
      <formula>AND(CI261="",OR(AO261&lt;&gt;"",BB261&lt;&gt;"",BG261&lt;&gt;"",BK261&lt;&gt;"",BX261&lt;&gt;"",CC261&lt;&gt;"",CL261&lt;&gt;""))</formula>
    </cfRule>
  </conditionalFormatting>
  <conditionalFormatting sqref="CI262:CK262">
    <cfRule type="expression" dxfId="3170" priority="557">
      <formula>AND(CI262="",OR(AO262&lt;&gt;"",BB262&lt;&gt;"",BG262&lt;&gt;"",BK262&lt;&gt;"",BX262&lt;&gt;"",CC262&lt;&gt;"",CL262&lt;&gt;""))</formula>
    </cfRule>
  </conditionalFormatting>
  <conditionalFormatting sqref="CL262:CR262">
    <cfRule type="expression" dxfId="3169" priority="556">
      <formula>AND(CL262="",OR(AO262&lt;&gt;"",BB262&lt;&gt;"",BG262&lt;&gt;"",BK262&lt;&gt;"",BX262&lt;&gt;"",CC262&lt;&gt;"",CI262&lt;&gt;""))</formula>
    </cfRule>
  </conditionalFormatting>
  <conditionalFormatting sqref="CL261:CR261">
    <cfRule type="expression" dxfId="3168" priority="555">
      <formula>AND(CL261="",OR(AO261&lt;&gt;"",BB261&lt;&gt;"",BG261&lt;&gt;"",BK261&lt;&gt;"",BX261&lt;&gt;"",CC261&lt;&gt;"",CI261&lt;&gt;""))</formula>
    </cfRule>
  </conditionalFormatting>
  <conditionalFormatting sqref="BK263:BW263">
    <cfRule type="expression" dxfId="3167" priority="554">
      <formula>AND(BK263="",OR(AO263&lt;&gt;"",BB263&lt;&gt;"",BG263&lt;&gt;"",BX263&lt;&gt;"",CC263&lt;&gt;"",CI263&lt;&gt;"",CL263&lt;&gt;""))</formula>
    </cfRule>
  </conditionalFormatting>
  <conditionalFormatting sqref="BK264:BW264">
    <cfRule type="expression" dxfId="3166" priority="553">
      <formula>AND(BK264="",OR(AO264&lt;&gt;"",BB264&lt;&gt;"",BG264&lt;&gt;"",BX264&lt;&gt;"",CC264&lt;&gt;"",CI264&lt;&gt;"",CL264&lt;&gt;""))</formula>
    </cfRule>
  </conditionalFormatting>
  <conditionalFormatting sqref="BX263:CB263">
    <cfRule type="expression" dxfId="3165" priority="552">
      <formula>AND(BX263="",OR(AO263&lt;&gt;"",BB263&lt;&gt;"",BG263&lt;&gt;"",BK263&lt;&gt;"",CC263&lt;&gt;"",CI263&lt;&gt;"",CL263&lt;&gt;""))</formula>
    </cfRule>
  </conditionalFormatting>
  <conditionalFormatting sqref="BX264:CB264">
    <cfRule type="expression" dxfId="3164" priority="551">
      <formula>AND(BX264="",OR(AO264&lt;&gt;"",BB264&lt;&gt;"",BG264&lt;&gt;"",BK264&lt;&gt;"",CC264&lt;&gt;"",CI264&lt;&gt;"",CL264&lt;&gt;""))</formula>
    </cfRule>
  </conditionalFormatting>
  <conditionalFormatting sqref="CC264:CF264">
    <cfRule type="expression" dxfId="3163" priority="550">
      <formula>AND(CC264="",OR(AO264&lt;&gt;"",BB264&lt;&gt;"",BG264&lt;&gt;"",BK264&lt;&gt;"",BX264&lt;&gt;"",CI264&lt;&gt;"",CL264&lt;&gt;""))</formula>
    </cfRule>
  </conditionalFormatting>
  <conditionalFormatting sqref="CC263:CF263">
    <cfRule type="expression" dxfId="3162" priority="549">
      <formula>AND(CC263="",OR(AO263&lt;&gt;"",BB263&lt;&gt;"",BG263&lt;&gt;"",BK263&lt;&gt;"",BX263&lt;&gt;"",CI263&lt;&gt;"",CL263&lt;&gt;""))</formula>
    </cfRule>
  </conditionalFormatting>
  <conditionalFormatting sqref="BK265:BW265">
    <cfRule type="expression" dxfId="3161" priority="548">
      <formula>AND(BK265="",OR(AO265&lt;&gt;"",BB265&lt;&gt;"",BG265&lt;&gt;"",BX265&lt;&gt;"",CC265&lt;&gt;"",CI265&lt;&gt;"",CL265&lt;&gt;""))</formula>
    </cfRule>
  </conditionalFormatting>
  <conditionalFormatting sqref="BK266:BW266">
    <cfRule type="expression" dxfId="3160" priority="547">
      <formula>AND(BK266="",OR(AO266&lt;&gt;"",BB266&lt;&gt;"",BG266&lt;&gt;"",BX266&lt;&gt;"",CC266&lt;&gt;"",CI266&lt;&gt;"",CL266&lt;&gt;""))</formula>
    </cfRule>
  </conditionalFormatting>
  <conditionalFormatting sqref="BX265:CB265">
    <cfRule type="expression" dxfId="3159" priority="546">
      <formula>AND(BX265="",OR(AO265&lt;&gt;"",BB265&lt;&gt;"",BG265&lt;&gt;"",BK265&lt;&gt;"",CC265&lt;&gt;"",CI265&lt;&gt;"",CL265&lt;&gt;""))</formula>
    </cfRule>
  </conditionalFormatting>
  <conditionalFormatting sqref="BX266:CB266">
    <cfRule type="expression" dxfId="3158" priority="545">
      <formula>AND(BX266="",OR(AO266&lt;&gt;"",BB266&lt;&gt;"",BG266&lt;&gt;"",BK266&lt;&gt;"",CC266&lt;&gt;"",CI266&lt;&gt;"",CL266&lt;&gt;""))</formula>
    </cfRule>
  </conditionalFormatting>
  <conditionalFormatting sqref="CC266:CF266">
    <cfRule type="expression" dxfId="3157" priority="544">
      <formula>AND(CC266="",OR(AO266&lt;&gt;"",BB266&lt;&gt;"",BG266&lt;&gt;"",BK266&lt;&gt;"",BX266&lt;&gt;"",CI266&lt;&gt;"",CL266&lt;&gt;""))</formula>
    </cfRule>
  </conditionalFormatting>
  <conditionalFormatting sqref="CC265:CF265">
    <cfRule type="expression" dxfId="3156" priority="543">
      <formula>AND(CC265="",OR(AO265&lt;&gt;"",BB265&lt;&gt;"",BG265&lt;&gt;"",BK265&lt;&gt;"",BX265&lt;&gt;"",CI265&lt;&gt;"",CL265&lt;&gt;""))</formula>
    </cfRule>
  </conditionalFormatting>
  <conditionalFormatting sqref="BK267:BW267">
    <cfRule type="expression" dxfId="3155" priority="542">
      <formula>AND(BK267="",OR(AO267&lt;&gt;"",BB267&lt;&gt;"",BG267&lt;&gt;"",BX267&lt;&gt;"",CC267&lt;&gt;"",CI267&lt;&gt;"",CL267&lt;&gt;""))</formula>
    </cfRule>
  </conditionalFormatting>
  <conditionalFormatting sqref="BK268:BW268">
    <cfRule type="expression" dxfId="3154" priority="541">
      <formula>AND(BK268="",OR(AO268&lt;&gt;"",BB268&lt;&gt;"",BG268&lt;&gt;"",BX268&lt;&gt;"",CC268&lt;&gt;"",CI268&lt;&gt;"",CL268&lt;&gt;""))</formula>
    </cfRule>
  </conditionalFormatting>
  <conditionalFormatting sqref="BX267:CB267">
    <cfRule type="expression" dxfId="3153" priority="540">
      <formula>AND(BX267="",OR(AO267&lt;&gt;"",BB267&lt;&gt;"",BG267&lt;&gt;"",BK267&lt;&gt;"",CC267&lt;&gt;"",CI267&lt;&gt;"",CL267&lt;&gt;""))</formula>
    </cfRule>
  </conditionalFormatting>
  <conditionalFormatting sqref="BX268:CB268">
    <cfRule type="expression" dxfId="3152" priority="539">
      <formula>AND(BX268="",OR(AO268&lt;&gt;"",BB268&lt;&gt;"",BG268&lt;&gt;"",BK268&lt;&gt;"",CC268&lt;&gt;"",CI268&lt;&gt;"",CL268&lt;&gt;""))</formula>
    </cfRule>
  </conditionalFormatting>
  <conditionalFormatting sqref="CC268:CF268">
    <cfRule type="expression" dxfId="3151" priority="538">
      <formula>AND(CC268="",OR(AO268&lt;&gt;"",BB268&lt;&gt;"",BG268&lt;&gt;"",BK268&lt;&gt;"",BX268&lt;&gt;"",CI268&lt;&gt;"",CL268&lt;&gt;""))</formula>
    </cfRule>
  </conditionalFormatting>
  <conditionalFormatting sqref="CC267:CF267">
    <cfRule type="expression" dxfId="3150" priority="537">
      <formula>AND(CC267="",OR(AO267&lt;&gt;"",BB267&lt;&gt;"",BG267&lt;&gt;"",BK267&lt;&gt;"",BX267&lt;&gt;"",CI267&lt;&gt;"",CL267&lt;&gt;""))</formula>
    </cfRule>
  </conditionalFormatting>
  <conditionalFormatting sqref="BK269:BW269">
    <cfRule type="expression" dxfId="3149" priority="536">
      <formula>AND(BK269="",OR(AO269&lt;&gt;"",BB269&lt;&gt;"",BG269&lt;&gt;"",BX269&lt;&gt;"",CC269&lt;&gt;"",CI269&lt;&gt;"",CL269&lt;&gt;""))</formula>
    </cfRule>
  </conditionalFormatting>
  <conditionalFormatting sqref="BK270:BW270">
    <cfRule type="expression" dxfId="3148" priority="535">
      <formula>AND(BK270="",OR(AO270&lt;&gt;"",BB270&lt;&gt;"",BG270&lt;&gt;"",BX270&lt;&gt;"",CC270&lt;&gt;"",CI270&lt;&gt;"",CL270&lt;&gt;""))</formula>
    </cfRule>
  </conditionalFormatting>
  <conditionalFormatting sqref="BX269:CB269">
    <cfRule type="expression" dxfId="3147" priority="534">
      <formula>AND(BX269="",OR(AO269&lt;&gt;"",BB269&lt;&gt;"",BG269&lt;&gt;"",BK269&lt;&gt;"",CC269&lt;&gt;"",CI269&lt;&gt;"",CL269&lt;&gt;""))</formula>
    </cfRule>
  </conditionalFormatting>
  <conditionalFormatting sqref="BX270:CB270">
    <cfRule type="expression" dxfId="3146" priority="533">
      <formula>AND(BX270="",OR(AO270&lt;&gt;"",BB270&lt;&gt;"",BG270&lt;&gt;"",BK270&lt;&gt;"",CC270&lt;&gt;"",CI270&lt;&gt;"",CL270&lt;&gt;""))</formula>
    </cfRule>
  </conditionalFormatting>
  <conditionalFormatting sqref="CC270:CF270">
    <cfRule type="expression" dxfId="3145" priority="532">
      <formula>AND(CC270="",OR(AO270&lt;&gt;"",BB270&lt;&gt;"",BG270&lt;&gt;"",BK270&lt;&gt;"",BX270&lt;&gt;"",CI270&lt;&gt;"",CL270&lt;&gt;""))</formula>
    </cfRule>
  </conditionalFormatting>
  <conditionalFormatting sqref="CC269:CF269">
    <cfRule type="expression" dxfId="3144" priority="531">
      <formula>AND(CC269="",OR(AO269&lt;&gt;"",BB269&lt;&gt;"",BG269&lt;&gt;"",BK269&lt;&gt;"",BX269&lt;&gt;"",CI269&lt;&gt;"",CL269&lt;&gt;""))</formula>
    </cfRule>
  </conditionalFormatting>
  <conditionalFormatting sqref="BK271:BW271">
    <cfRule type="expression" dxfId="3143" priority="530">
      <formula>AND(BK271="",OR(AO271&lt;&gt;"",BB271&lt;&gt;"",BG271&lt;&gt;"",BX271&lt;&gt;"",CC271&lt;&gt;"",CI271&lt;&gt;"",CL271&lt;&gt;""))</formula>
    </cfRule>
  </conditionalFormatting>
  <conditionalFormatting sqref="BK272:BW272">
    <cfRule type="expression" dxfId="3142" priority="529">
      <formula>AND(BK272="",OR(AO272&lt;&gt;"",BB272&lt;&gt;"",BG272&lt;&gt;"",BX272&lt;&gt;"",CC272&lt;&gt;"",CI272&lt;&gt;"",CL272&lt;&gt;""))</formula>
    </cfRule>
  </conditionalFormatting>
  <conditionalFormatting sqref="BX271:CB271">
    <cfRule type="expression" dxfId="3141" priority="528">
      <formula>AND(BX271="",OR(AO271&lt;&gt;"",BB271&lt;&gt;"",BG271&lt;&gt;"",BK271&lt;&gt;"",CC271&lt;&gt;"",CI271&lt;&gt;"",CL271&lt;&gt;""))</formula>
    </cfRule>
  </conditionalFormatting>
  <conditionalFormatting sqref="BX272:CB272">
    <cfRule type="expression" dxfId="3140" priority="527">
      <formula>AND(BX272="",OR(AO272&lt;&gt;"",BB272&lt;&gt;"",BG272&lt;&gt;"",BK272&lt;&gt;"",CC272&lt;&gt;"",CI272&lt;&gt;"",CL272&lt;&gt;""))</formula>
    </cfRule>
  </conditionalFormatting>
  <conditionalFormatting sqref="CC272:CF272">
    <cfRule type="expression" dxfId="3139" priority="526">
      <formula>AND(CC272="",OR(AO272&lt;&gt;"",BB272&lt;&gt;"",BG272&lt;&gt;"",BK272&lt;&gt;"",BX272&lt;&gt;"",CI272&lt;&gt;"",CL272&lt;&gt;""))</formula>
    </cfRule>
  </conditionalFormatting>
  <conditionalFormatting sqref="CC271:CF271">
    <cfRule type="expression" dxfId="3138" priority="525">
      <formula>AND(CC271="",OR(AO271&lt;&gt;"",BB271&lt;&gt;"",BG271&lt;&gt;"",BK271&lt;&gt;"",BX271&lt;&gt;"",CI271&lt;&gt;"",CL271&lt;&gt;""))</formula>
    </cfRule>
  </conditionalFormatting>
  <conditionalFormatting sqref="BK273:BW273">
    <cfRule type="expression" dxfId="3137" priority="524">
      <formula>AND(BK273="",OR(AO273&lt;&gt;"",BB273&lt;&gt;"",BG273&lt;&gt;"",BX273&lt;&gt;"",CC273&lt;&gt;"",CI273&lt;&gt;"",CL273&lt;&gt;""))</formula>
    </cfRule>
  </conditionalFormatting>
  <conditionalFormatting sqref="BK274:BW274">
    <cfRule type="expression" dxfId="3136" priority="523">
      <formula>AND(BK274="",OR(AO274&lt;&gt;"",BB274&lt;&gt;"",BG274&lt;&gt;"",BX274&lt;&gt;"",CC274&lt;&gt;"",CI274&lt;&gt;"",CL274&lt;&gt;""))</formula>
    </cfRule>
  </conditionalFormatting>
  <conditionalFormatting sqref="BX273:CB273">
    <cfRule type="expression" dxfId="3135" priority="522">
      <formula>AND(BX273="",OR(AO273&lt;&gt;"",BB273&lt;&gt;"",BG273&lt;&gt;"",BK273&lt;&gt;"",CC273&lt;&gt;"",CI273&lt;&gt;"",CL273&lt;&gt;""))</formula>
    </cfRule>
  </conditionalFormatting>
  <conditionalFormatting sqref="BX274:CB274">
    <cfRule type="expression" dxfId="3134" priority="521">
      <formula>AND(BX274="",OR(AO274&lt;&gt;"",BB274&lt;&gt;"",BG274&lt;&gt;"",BK274&lt;&gt;"",CC274&lt;&gt;"",CI274&lt;&gt;"",CL274&lt;&gt;""))</formula>
    </cfRule>
  </conditionalFormatting>
  <conditionalFormatting sqref="CC274:CF274">
    <cfRule type="expression" dxfId="3133" priority="520">
      <formula>AND(CC274="",OR(AO274&lt;&gt;"",BB274&lt;&gt;"",BG274&lt;&gt;"",BK274&lt;&gt;"",BX274&lt;&gt;"",CI274&lt;&gt;"",CL274&lt;&gt;""))</formula>
    </cfRule>
  </conditionalFormatting>
  <conditionalFormatting sqref="CC273:CF273">
    <cfRule type="expression" dxfId="3132" priority="519">
      <formula>AND(CC273="",OR(AO273&lt;&gt;"",BB273&lt;&gt;"",BG273&lt;&gt;"",BK273&lt;&gt;"",BX273&lt;&gt;"",CI273&lt;&gt;"",CL273&lt;&gt;""))</formula>
    </cfRule>
  </conditionalFormatting>
  <conditionalFormatting sqref="CL264:CR264">
    <cfRule type="expression" dxfId="3131" priority="518">
      <formula>AND(CL264="",OR(AO264&lt;&gt;"",BB264&lt;&gt;"",BG264&lt;&gt;"",BK264&lt;&gt;"",BX264&lt;&gt;"",CC264&lt;&gt;"",CI264&lt;&gt;""))</formula>
    </cfRule>
  </conditionalFormatting>
  <conditionalFormatting sqref="CL263:CR263">
    <cfRule type="expression" dxfId="3130" priority="517">
      <formula>AND(CL263="",OR(AO263&lt;&gt;"",BB263&lt;&gt;"",BG263&lt;&gt;"",BK263&lt;&gt;"",BX263&lt;&gt;"",CC263&lt;&gt;"",CI263&lt;&gt;""))</formula>
    </cfRule>
  </conditionalFormatting>
  <conditionalFormatting sqref="CL266:CR266">
    <cfRule type="expression" dxfId="3129" priority="516">
      <formula>AND(CL266="",OR(AO266&lt;&gt;"",BB266&lt;&gt;"",BG266&lt;&gt;"",BK266&lt;&gt;"",BX266&lt;&gt;"",CC266&lt;&gt;"",CI266&lt;&gt;""))</formula>
    </cfRule>
  </conditionalFormatting>
  <conditionalFormatting sqref="CL265:CR265">
    <cfRule type="expression" dxfId="3128" priority="515">
      <formula>AND(CL265="",OR(AO265&lt;&gt;"",BB265&lt;&gt;"",BG265&lt;&gt;"",BK265&lt;&gt;"",BX265&lt;&gt;"",CC265&lt;&gt;"",CI265&lt;&gt;""))</formula>
    </cfRule>
  </conditionalFormatting>
  <conditionalFormatting sqref="CL268:CR268">
    <cfRule type="expression" dxfId="3127" priority="514">
      <formula>AND(CL268="",OR(AO268&lt;&gt;"",BB268&lt;&gt;"",BG268&lt;&gt;"",BK268&lt;&gt;"",BX268&lt;&gt;"",CC268&lt;&gt;"",CI268&lt;&gt;""))</formula>
    </cfRule>
  </conditionalFormatting>
  <conditionalFormatting sqref="CL267:CR267">
    <cfRule type="expression" dxfId="3126" priority="513">
      <formula>AND(CL267="",OR(AO267&lt;&gt;"",BB267&lt;&gt;"",BG267&lt;&gt;"",BK267&lt;&gt;"",BX267&lt;&gt;"",CC267&lt;&gt;"",CI267&lt;&gt;""))</formula>
    </cfRule>
  </conditionalFormatting>
  <conditionalFormatting sqref="CL270:CR270">
    <cfRule type="expression" dxfId="3125" priority="512">
      <formula>AND(CL270="",OR(AO270&lt;&gt;"",BB270&lt;&gt;"",BG270&lt;&gt;"",BK270&lt;&gt;"",BX270&lt;&gt;"",CC270&lt;&gt;"",CI270&lt;&gt;""))</formula>
    </cfRule>
  </conditionalFormatting>
  <conditionalFormatting sqref="CL269:CR269">
    <cfRule type="expression" dxfId="3124" priority="511">
      <formula>AND(CL269="",OR(AO269&lt;&gt;"",BB269&lt;&gt;"",BG269&lt;&gt;"",BK269&lt;&gt;"",BX269&lt;&gt;"",CC269&lt;&gt;"",CI269&lt;&gt;""))</formula>
    </cfRule>
  </conditionalFormatting>
  <conditionalFormatting sqref="CL272:CR272">
    <cfRule type="expression" dxfId="3123" priority="510">
      <formula>AND(CL272="",OR(AO272&lt;&gt;"",BB272&lt;&gt;"",BG272&lt;&gt;"",BK272&lt;&gt;"",BX272&lt;&gt;"",CC272&lt;&gt;"",CI272&lt;&gt;""))</formula>
    </cfRule>
  </conditionalFormatting>
  <conditionalFormatting sqref="CL271:CR271">
    <cfRule type="expression" dxfId="3122" priority="509">
      <formula>AND(CL271="",OR(AO271&lt;&gt;"",BB271&lt;&gt;"",BG271&lt;&gt;"",BK271&lt;&gt;"",BX271&lt;&gt;"",CC271&lt;&gt;"",CI271&lt;&gt;""))</formula>
    </cfRule>
  </conditionalFormatting>
  <conditionalFormatting sqref="CL274:CR274">
    <cfRule type="expression" dxfId="3121" priority="508">
      <formula>AND(CL274="",OR(AO274&lt;&gt;"",BB274&lt;&gt;"",BG274&lt;&gt;"",BK274&lt;&gt;"",BX274&lt;&gt;"",CC274&lt;&gt;"",CI274&lt;&gt;""))</formula>
    </cfRule>
  </conditionalFormatting>
  <conditionalFormatting sqref="CL273:CR273">
    <cfRule type="expression" dxfId="3120" priority="507">
      <formula>AND(CL273="",OR(AO273&lt;&gt;"",BB273&lt;&gt;"",BG273&lt;&gt;"",BK273&lt;&gt;"",BX273&lt;&gt;"",CC273&lt;&gt;"",CI273&lt;&gt;""))</formula>
    </cfRule>
  </conditionalFormatting>
  <conditionalFormatting sqref="CI265:CK265">
    <cfRule type="expression" dxfId="3119" priority="506">
      <formula>AND(CI265="",OR(AO265&lt;&gt;"",BB265&lt;&gt;"",BG265&lt;&gt;"",BK265&lt;&gt;"",BX265&lt;&gt;"",CC265&lt;&gt;"",CL265&lt;&gt;""))</formula>
    </cfRule>
  </conditionalFormatting>
  <conditionalFormatting sqref="CI266:CK266">
    <cfRule type="expression" dxfId="3118" priority="505">
      <formula>AND(CI266="",OR(AO266&lt;&gt;"",BB266&lt;&gt;"",BG266&lt;&gt;"",BK266&lt;&gt;"",BX266&lt;&gt;"",CC266&lt;&gt;"",CL266&lt;&gt;""))</formula>
    </cfRule>
  </conditionalFormatting>
  <conditionalFormatting sqref="CI267:CK267">
    <cfRule type="expression" dxfId="3117" priority="504">
      <formula>AND(CI267="",OR(AO267&lt;&gt;"",BB267&lt;&gt;"",BG267&lt;&gt;"",BK267&lt;&gt;"",BX267&lt;&gt;"",CC267&lt;&gt;"",CL267&lt;&gt;""))</formula>
    </cfRule>
  </conditionalFormatting>
  <conditionalFormatting sqref="CI268:CK268">
    <cfRule type="expression" dxfId="3116" priority="503">
      <formula>AND(CI268="",OR(AO268&lt;&gt;"",BB268&lt;&gt;"",BG268&lt;&gt;"",BK268&lt;&gt;"",BX268&lt;&gt;"",CC268&lt;&gt;"",CL268&lt;&gt;""))</formula>
    </cfRule>
  </conditionalFormatting>
  <conditionalFormatting sqref="CI269:CK269">
    <cfRule type="expression" dxfId="3115" priority="502">
      <formula>AND(CI269="",OR(AO269&lt;&gt;"",BB269&lt;&gt;"",BG269&lt;&gt;"",BK269&lt;&gt;"",BX269&lt;&gt;"",CC269&lt;&gt;"",CL269&lt;&gt;""))</formula>
    </cfRule>
  </conditionalFormatting>
  <conditionalFormatting sqref="CI270:CK270">
    <cfRule type="expression" dxfId="3114" priority="501">
      <formula>AND(CI270="",OR(AO270&lt;&gt;"",BB270&lt;&gt;"",BG270&lt;&gt;"",BK270&lt;&gt;"",BX270&lt;&gt;"",CC270&lt;&gt;"",CL270&lt;&gt;""))</formula>
    </cfRule>
  </conditionalFormatting>
  <conditionalFormatting sqref="CI271:CK271">
    <cfRule type="expression" dxfId="3113" priority="500">
      <formula>AND(CI271="",OR(AO271&lt;&gt;"",BB271&lt;&gt;"",BG271&lt;&gt;"",BK271&lt;&gt;"",BX271&lt;&gt;"",CC271&lt;&gt;"",CL271&lt;&gt;""))</formula>
    </cfRule>
  </conditionalFormatting>
  <conditionalFormatting sqref="CI272:CK272">
    <cfRule type="expression" dxfId="3112" priority="499">
      <formula>AND(CI272="",OR(AO272&lt;&gt;"",BB272&lt;&gt;"",BG272&lt;&gt;"",BK272&lt;&gt;"",BX272&lt;&gt;"",CC272&lt;&gt;"",CL272&lt;&gt;""))</formula>
    </cfRule>
  </conditionalFormatting>
  <conditionalFormatting sqref="CI273:CK273">
    <cfRule type="expression" dxfId="3111" priority="498">
      <formula>AND(CI273="",OR(AO273&lt;&gt;"",BB273&lt;&gt;"",BG273&lt;&gt;"",BK273&lt;&gt;"",BX273&lt;&gt;"",CC273&lt;&gt;"",CL273&lt;&gt;""))</formula>
    </cfRule>
  </conditionalFormatting>
  <conditionalFormatting sqref="CI274:CK274">
    <cfRule type="expression" dxfId="3110" priority="497">
      <formula>AND(CI274="",OR(AO274&lt;&gt;"",BB274&lt;&gt;"",BG274&lt;&gt;"",BK274&lt;&gt;"",BX274&lt;&gt;"",CC274&lt;&gt;"",CL274&lt;&gt;""))</formula>
    </cfRule>
  </conditionalFormatting>
  <conditionalFormatting sqref="Z17:AF17">
    <cfRule type="expression" dxfId="3109" priority="480">
      <formula>AND(Z17="",OR(AK17&lt;&gt;"",AR17&lt;&gt;"",BC17&lt;&gt;"",BY17&lt;&gt;"",CG17&lt;&gt;"",DH17&lt;&gt;""))</formula>
    </cfRule>
    <cfRule type="expression" dxfId="3108" priority="496">
      <formula>AND(I17&lt;&gt;"",Z17="")</formula>
    </cfRule>
  </conditionalFormatting>
  <conditionalFormatting sqref="I17:L17">
    <cfRule type="expression" dxfId="3107" priority="482">
      <formula>AND(I17="",OR(AK17&lt;&gt;"",AR17&lt;&gt;"",BC17&lt;&gt;"",BY17&lt;&gt;"",CG17&lt;&gt;"",DH17&lt;&gt;""))</formula>
    </cfRule>
    <cfRule type="expression" dxfId="3106" priority="495">
      <formula>AND(I17="",Z17&lt;&gt;"")</formula>
    </cfRule>
  </conditionalFormatting>
  <conditionalFormatting sqref="AK17:AQ17">
    <cfRule type="expression" dxfId="3105" priority="494">
      <formula>AND(AK17="",OR(I17="2.再ｺ(H)",I17="3.再ｺ(M)",I17="4.再ｺ(L)",I17="5.再ｺ(他)",I17="7.無筋(ﾘ)",I17="8.再無(骨)",I17="9.再無(他)"))</formula>
    </cfRule>
  </conditionalFormatting>
  <conditionalFormatting sqref="AR17:AX17">
    <cfRule type="expression" dxfId="3104" priority="493">
      <formula>AND(AR17="",OR(I17="2.再ｺ(H)",I17="3.再ｺ(M)",I17="4.再ｺ(L)",I17="5.再ｺ(他)",I17="7.無筋(ﾘ)",I17="8.再無(骨)",I17="9.再無(他)"))</formula>
    </cfRule>
  </conditionalFormatting>
  <conditionalFormatting sqref="BY17:CB17">
    <cfRule type="expression" dxfId="3103" priority="492">
      <formula>AND(BY17="",OR(I17="2.再ｺ(H)",I17="3.再ｺ(M)",I17="4.再ｺ(L)",I17="5.再ｺ(他)",I17="7.無筋(ﾘ)",I17="8.再無(骨)",I17="9.再無(他)"))</formula>
    </cfRule>
  </conditionalFormatting>
  <conditionalFormatting sqref="CG17:DG17">
    <cfRule type="expression" dxfId="3102" priority="491">
      <formula>AND(CG17="",OR(I17="2.再ｺ(H)",I17="3.再ｺ(M)",I17="4.再ｺ(L)",I17="5.再ｺ(他)",I17="7.無筋(ﾘ)",I17="8.再無(骨)",I17="9.再無(他)"))</formula>
    </cfRule>
  </conditionalFormatting>
  <conditionalFormatting sqref="DH17:DL17">
    <cfRule type="expression" dxfId="3101" priority="490">
      <formula>AND(DH17="",OR(I17="2.再ｺ(H)",I17="3.再ｺ(M)",I17="4.再ｺ(L)",I17="5.再ｺ(他)",I17="7.無筋(ﾘ)",I17="8.再無(骨)",I17="9.再無(他)"))</formula>
    </cfRule>
  </conditionalFormatting>
  <conditionalFormatting sqref="I18:L18">
    <cfRule type="expression" dxfId="3100" priority="481">
      <formula>AND(I18="",OR(AK18&lt;&gt;"",AR18&lt;&gt;"",BC18&lt;&gt;"",BY18&lt;&gt;"",CG18&lt;&gt;"",DH18&lt;&gt;""))</formula>
    </cfRule>
    <cfRule type="expression" dxfId="3099" priority="489">
      <formula>AND(I18="",Z18&lt;&gt;"")</formula>
    </cfRule>
  </conditionalFormatting>
  <conditionalFormatting sqref="Z18:AF18">
    <cfRule type="expression" dxfId="3098" priority="479">
      <formula>AND(Z18="",OR(AK18&lt;&gt;"",AR18&lt;&gt;"",BC18&lt;&gt;"",BY18&lt;&gt;"",CG18&lt;&gt;"",DH18&lt;&gt;""))</formula>
    </cfRule>
    <cfRule type="expression" dxfId="3097" priority="488">
      <formula>AND(Z18="",I18&lt;&gt;"")</formula>
    </cfRule>
  </conditionalFormatting>
  <conditionalFormatting sqref="AK18:AQ18">
    <cfRule type="expression" dxfId="3096" priority="487">
      <formula>AND(AK18="",OR(I18="2.再ｺ(H)",I18="3.再ｺ(M)",I18="4.再ｺ(L)",I18="5.再ｺ(他)",I18="7.無筋(ﾘ)",I18="8.再無(骨)",I18="9.再無(他)"))</formula>
    </cfRule>
  </conditionalFormatting>
  <conditionalFormatting sqref="AR18:AX18">
    <cfRule type="expression" dxfId="3095" priority="486">
      <formula>AND(AR18="",OR(I18="2.再ｺ(H)",I18="3.再ｺ(M)",I18="4.再ｺ(L)",I18="5.再ｺ(他)",I18="7.無筋(ﾘ)",I18="8.再無(骨)",I18="9.再無(他)"))</formula>
    </cfRule>
  </conditionalFormatting>
  <conditionalFormatting sqref="BY18:CB18">
    <cfRule type="expression" dxfId="3094" priority="485">
      <formula>AND(BY18="",OR(I18="2.再ｺ(H)",I18="3.再ｺ(M)",I18="4.再ｺ(L)",I18="5.再ｺ(他)",I18="7.無筋(ﾘ)",I18="8.再無(骨)",I18="9.再無(他)"))</formula>
    </cfRule>
  </conditionalFormatting>
  <conditionalFormatting sqref="CG18:DG18">
    <cfRule type="expression" dxfId="3093" priority="484">
      <formula>AND(CG18="",OR(I18="2.再ｺ(H)",I18="3.再ｺ(M)",I18="4.再ｺ(L)",I18="5.再ｺ(他)",I18="7.無筋(ﾘ)",I18="8.再無(骨)",I18="9.再無(他)"))</formula>
    </cfRule>
  </conditionalFormatting>
  <conditionalFormatting sqref="DH18:DL18">
    <cfRule type="expression" dxfId="3092" priority="483">
      <formula>AND(DH18="",OR(I18="2.再ｺ(H)",I18="3.再ｺ(M)",I18="4.再ｺ(L)",I18="5.再ｺ(他)",I18="7.無筋(ﾘ)",I18="8.再無(骨)",I18="9.再無(他)"))</formula>
    </cfRule>
  </conditionalFormatting>
  <conditionalFormatting sqref="BC17:BX17">
    <cfRule type="expression" dxfId="3091" priority="478">
      <formula>AND(BC17="",OR(I17="2.再ｺ(H)",I17="3.再ｺ(M)",I17="4.再ｺ(L)",I17="5.再ｺ(他)",I17="7.無筋(ﾘ)",I17="8.再無(骨)",I17="9.再無(他)"))</formula>
    </cfRule>
  </conditionalFormatting>
  <conditionalFormatting sqref="BC18:BX18">
    <cfRule type="expression" dxfId="3090" priority="477">
      <formula>AND(BC18="",OR(I18="2.再ｺ(H)",I18="3.再ｺ(M)",I18="4.再ｺ(L)",I18="5.再ｺ(他)",I18="7.無筋(ﾘ)",I18="8.再無(骨)",I18="9.再無(他)"))</formula>
    </cfRule>
  </conditionalFormatting>
  <conditionalFormatting sqref="I23:L23">
    <cfRule type="expression" dxfId="3089" priority="448">
      <formula>AND(I23="",OR(AK23&lt;&gt;"",AR23&lt;&gt;"",BY23&lt;&gt;"",CG23&lt;&gt;"",DH23&lt;&gt;""))</formula>
    </cfRule>
    <cfRule type="expression" dxfId="3088" priority="456">
      <formula>AND(I23="",Z23&lt;&gt;"")</formula>
    </cfRule>
  </conditionalFormatting>
  <conditionalFormatting sqref="I24:L24">
    <cfRule type="expression" dxfId="3087" priority="445">
      <formula>AND(I24="",OR(AK24&lt;&gt;"",AR24&lt;&gt;"",BY24&lt;&gt;"",CG24&lt;&gt;"",DH24&lt;&gt;""))</formula>
    </cfRule>
    <cfRule type="expression" dxfId="3086" priority="455">
      <formula>AND(I24="",Z24&lt;&gt;"")</formula>
    </cfRule>
  </conditionalFormatting>
  <conditionalFormatting sqref="Z23:AF23">
    <cfRule type="expression" dxfId="3085" priority="447">
      <formula>AND(Z23="",OR(AK23&lt;&gt;"",AR23&lt;&gt;"",BY23&lt;&gt;"",CG23&lt;&gt;"",DH23&lt;&gt;""))</formula>
    </cfRule>
    <cfRule type="expression" dxfId="3084" priority="454">
      <formula>AND(I23&lt;&gt;"",Z23="")</formula>
    </cfRule>
  </conditionalFormatting>
  <conditionalFormatting sqref="Z24:AF24">
    <cfRule type="expression" dxfId="3083" priority="444">
      <formula>AND(Z24="",OR(AK24&lt;&gt;"",AR24&lt;&gt;"",BY24&lt;&gt;"",CG24&lt;&gt;"",DH24&lt;&gt;""))</formula>
    </cfRule>
    <cfRule type="expression" dxfId="3082" priority="453">
      <formula>AND(I24&lt;&gt;"",Z24="")</formula>
    </cfRule>
  </conditionalFormatting>
  <conditionalFormatting sqref="AR23:AX23">
    <cfRule type="expression" dxfId="3081" priority="452">
      <formula>AND(AR23="",OR(AK23&lt;&gt;"",BY23&lt;&gt;"",CG23&lt;&gt;"",DH23&lt;&gt;""))</formula>
    </cfRule>
  </conditionalFormatting>
  <conditionalFormatting sqref="BY23:CB23">
    <cfRule type="expression" dxfId="3080" priority="451">
      <formula>AND(BY23="",OR(AK23&lt;&gt;"",AR23&lt;&gt;"",CG23&lt;&gt;"",DH23&lt;&gt;""))</formula>
    </cfRule>
  </conditionalFormatting>
  <conditionalFormatting sqref="CG23:DG23">
    <cfRule type="expression" dxfId="3079" priority="450">
      <formula>AND(CG23="",OR(AK23&lt;&gt;"",AR23&lt;&gt;"",BY23&lt;&gt;"",DH23&lt;&gt;""))</formula>
    </cfRule>
  </conditionalFormatting>
  <conditionalFormatting sqref="DH23:DL23">
    <cfRule type="expression" dxfId="3078" priority="449">
      <formula>AND(DH23="",OR(AK23&lt;&gt;"",AR23&lt;&gt;"",BY23&lt;&gt;"",CG23&lt;&gt;""))</formula>
    </cfRule>
  </conditionalFormatting>
  <conditionalFormatting sqref="AK23:AQ23">
    <cfRule type="expression" dxfId="3077" priority="446">
      <formula>AND(AK23="",OR(AR23&lt;&gt;"",BY23&lt;&gt;"",CG23&lt;&gt;"",DH23&lt;&gt;""))</formula>
    </cfRule>
  </conditionalFormatting>
  <conditionalFormatting sqref="AK24:AQ24">
    <cfRule type="expression" dxfId="3076" priority="443">
      <formula>AND(AK24="",OR(AR24&lt;&gt;"",BY24&lt;&gt;"",CG24&lt;&gt;"",DH24&lt;&gt;""))</formula>
    </cfRule>
  </conditionalFormatting>
  <conditionalFormatting sqref="AR24:AX24">
    <cfRule type="expression" dxfId="3075" priority="442">
      <formula>AND(AR24="",OR(AK24&lt;&gt;"",BY24&lt;&gt;"",CG24&lt;&gt;"",DH24&lt;&gt;""))</formula>
    </cfRule>
  </conditionalFormatting>
  <conditionalFormatting sqref="BY24:CB24">
    <cfRule type="expression" dxfId="3074" priority="441">
      <formula>AND(BY24="",OR(AK24&lt;&gt;"",AR24&lt;&gt;"",CG24&lt;&gt;"",DH24&lt;&gt;""))</formula>
    </cfRule>
  </conditionalFormatting>
  <conditionalFormatting sqref="CG24:DG24">
    <cfRule type="expression" dxfId="3073" priority="440">
      <formula>AND(CG24="",OR(AK24&lt;&gt;"",AR24&lt;&gt;"",BY24&lt;&gt;"",DH24&lt;&gt;""))</formula>
    </cfRule>
  </conditionalFormatting>
  <conditionalFormatting sqref="DH24:DL24">
    <cfRule type="expression" dxfId="3072" priority="439">
      <formula>AND(DH24="",OR(AK24&lt;&gt;"",AR24&lt;&gt;"",BY24&lt;&gt;"",CG24&lt;&gt;""))</formula>
    </cfRule>
  </conditionalFormatting>
  <conditionalFormatting sqref="BC23:BX23">
    <cfRule type="expression" dxfId="3071" priority="438">
      <formula>AND(BC23="",OR(AK23&lt;&gt;"",AR23&lt;&gt;"",BY23&lt;&gt;"",CG23&lt;&gt;"",DH23&lt;&gt;""))</formula>
    </cfRule>
  </conditionalFormatting>
  <conditionalFormatting sqref="BC24:BX24">
    <cfRule type="expression" dxfId="3070" priority="437">
      <formula>AND(BC24="",OR(AK24&lt;&gt;"",AR24&lt;&gt;"",BY24&lt;&gt;"",CG24&lt;&gt;"",DH24&lt;&gt;""))</formula>
    </cfRule>
  </conditionalFormatting>
  <conditionalFormatting sqref="I27:L27">
    <cfRule type="expression" dxfId="3069" priority="433">
      <formula>AND(I27="",OR(AK27&lt;&gt;"",AR27&lt;&gt;"",BY27&lt;&gt;"",CG27&lt;&gt;"",DH27&lt;&gt;""))</formula>
    </cfRule>
    <cfRule type="expression" dxfId="3068" priority="435">
      <formula>AND(I27="",Z27&lt;&gt;"")</formula>
    </cfRule>
  </conditionalFormatting>
  <conditionalFormatting sqref="AK27:AQ27">
    <cfRule type="expression" dxfId="3067" priority="431">
      <formula>AND(AK27="",OR(AR27&lt;&gt;"",BY27&lt;&gt;"",CG27&lt;&gt;"",DH27&lt;&gt;""))</formula>
    </cfRule>
  </conditionalFormatting>
  <conditionalFormatting sqref="Z27:AF27">
    <cfRule type="expression" dxfId="3066" priority="427">
      <formula>AND(Z27="",OR(AK27&lt;&gt;"",AR27&lt;&gt;"",BY27&lt;&gt;"",CG27&lt;&gt;"",DH27&lt;&gt;""))</formula>
    </cfRule>
    <cfRule type="expression" dxfId="3065" priority="429">
      <formula>AND(I27&lt;&gt;"",Z27="")</formula>
    </cfRule>
  </conditionalFormatting>
  <conditionalFormatting sqref="AR27:AX27">
    <cfRule type="expression" dxfId="3064" priority="425">
      <formula>AND(AR27="",OR(AK27&lt;&gt;"",BY27&lt;&gt;"",CG27&lt;&gt;"",DH27&lt;&gt;""))</formula>
    </cfRule>
  </conditionalFormatting>
  <conditionalFormatting sqref="BY27:CB27">
    <cfRule type="expression" dxfId="3063" priority="421">
      <formula>AND(BY27="",OR(AK27&lt;&gt;"",AR27&lt;&gt;"",CG27&lt;&gt;"",DH27&lt;&gt;""))</formula>
    </cfRule>
  </conditionalFormatting>
  <conditionalFormatting sqref="CG27:DG27">
    <cfRule type="expression" dxfId="3062" priority="420">
      <formula>AND(CG27="",OR(AK27&lt;&gt;"",AR27&lt;&gt;"",BY27&lt;&gt;"",DH27&lt;&gt;""))</formula>
    </cfRule>
  </conditionalFormatting>
  <conditionalFormatting sqref="DH27:DL27">
    <cfRule type="expression" dxfId="3061" priority="419">
      <formula>AND(DH27="",OR(AK27&lt;&gt;"",AR27&lt;&gt;"",BY27&lt;&gt;"",CG27&lt;&gt;""))</formula>
    </cfRule>
  </conditionalFormatting>
  <conditionalFormatting sqref="BC27:BX27">
    <cfRule type="expression" dxfId="3060" priority="417">
      <formula>AND(BC27="",OR(AK27&lt;&gt;"",AR27&lt;&gt;"",BY27&lt;&gt;"",CG27&lt;&gt;"",DH27&lt;&gt;""))</formula>
    </cfRule>
  </conditionalFormatting>
  <conditionalFormatting sqref="I29:L29">
    <cfRule type="expression" dxfId="3059" priority="414">
      <formula>AND(I29="",OR(AK29&lt;&gt;"",AR29&lt;&gt;"",BC29&lt;&gt;"",BY29&lt;&gt;"",CG29&lt;&gt;"",DH29&lt;&gt;""))</formula>
    </cfRule>
    <cfRule type="expression" dxfId="3058" priority="416">
      <formula>AND(I29="",Z29&lt;&gt;"")</formula>
    </cfRule>
  </conditionalFormatting>
  <conditionalFormatting sqref="I30:L30">
    <cfRule type="expression" dxfId="3057" priority="413">
      <formula>AND(I30="",OR(AK30&lt;&gt;"",AR30&lt;&gt;"",BC30&lt;&gt;"",BY30&lt;&gt;"",CG30&lt;&gt;"",DH30&lt;&gt;""))</formula>
    </cfRule>
    <cfRule type="expression" dxfId="3056" priority="415">
      <formula>AND(I30="",Z30&lt;&gt;"")</formula>
    </cfRule>
  </conditionalFormatting>
  <conditionalFormatting sqref="AK29:AQ29">
    <cfRule type="expression" dxfId="3055" priority="402">
      <formula>AND(AK29="",OR(I29="1.一種",I29="2.二種",I29="3.三種",I29="4.四種",I29="5.泥土",I29="6.浚渫土",I29="7.改良土",I29="8.汚泥処",I29="9.再砂"))</formula>
    </cfRule>
  </conditionalFormatting>
  <conditionalFormatting sqref="AK30:AQ30">
    <cfRule type="expression" dxfId="3054" priority="412">
      <formula>AND(AK30="",OR(I30="1.一種",I30="2.二種",I30="3.三種",I30="4.四種",I30="5.泥土",I30="6.浚渫土",I30="7.改良土",I30="8.汚泥処",I30="9.再砂"))</formula>
    </cfRule>
  </conditionalFormatting>
  <conditionalFormatting sqref="Z29:AF29">
    <cfRule type="expression" dxfId="3053" priority="409">
      <formula>AND(Z29="",OR(AK29&lt;&gt;"",AR29&lt;&gt;"",BC29&lt;&gt;"",BY29&lt;&gt;"",CG29&lt;&gt;"",DH29&lt;&gt;""))</formula>
    </cfRule>
    <cfRule type="expression" dxfId="3052" priority="411">
      <formula>AND(I29&lt;&gt;"",Z29="")</formula>
    </cfRule>
  </conditionalFormatting>
  <conditionalFormatting sqref="Z30:AF30">
    <cfRule type="expression" dxfId="3051" priority="408">
      <formula>AND(Z30="",OR(AK30&lt;&gt;"",AR30&lt;&gt;"",BC30&lt;&gt;"",BY30&lt;&gt;"",CG30&lt;&gt;"",DH30&lt;&gt;""))</formula>
    </cfRule>
    <cfRule type="expression" dxfId="3050" priority="410">
      <formula>AND(I30&lt;&gt;"",Z30="")</formula>
    </cfRule>
  </conditionalFormatting>
  <conditionalFormatting sqref="AR30:AX30">
    <cfRule type="expression" dxfId="3049" priority="401">
      <formula>AND(AR30="",OR(I30="1.一種",I30="2.二種",I30="3.三種",I30="4.四種",I30="5.泥土",I30="6.浚渫土",I30="7.改良土",I30="8.汚泥処",I30="9.再砂"))</formula>
    </cfRule>
  </conditionalFormatting>
  <conditionalFormatting sqref="CG29:DG29">
    <cfRule type="expression" dxfId="3048" priority="407">
      <formula>AND(CG29="",OR(I29="1.一種",I29="2.二種",I29="3.三種",I29="4.四種",I29="5.泥土",I29="6.浚渫土",I29="7.改良土",I29="8.汚泥処",I29="9.再砂"))</formula>
    </cfRule>
  </conditionalFormatting>
  <conditionalFormatting sqref="DH29:DL29">
    <cfRule type="expression" dxfId="3047" priority="406">
      <formula>AND(DH29="",OR(I29="1.一種",I29="2.二種",I29="3.三種",I29="4.四種",I29="5.泥土",I29="6.浚渫土",I29="7.改良土",I29="8.汚泥処",I29="9.再砂"))</formula>
    </cfRule>
  </conditionalFormatting>
  <conditionalFormatting sqref="BY30:CB30">
    <cfRule type="expression" dxfId="3046" priority="405">
      <formula>AND(BY30="",OR(I30="1.一種",I30="2.二種",I30="3.三種",I30="4.四種",I30="5.泥土",I30="6.浚渫土",I30="7.改良土",I30="8.汚泥処",I30="9.再砂"))</formula>
    </cfRule>
  </conditionalFormatting>
  <conditionalFormatting sqref="CG30:DG30">
    <cfRule type="expression" dxfId="3045" priority="404">
      <formula>AND(CG30="",OR(I30="1.一種",I30="2.二種",I30="3.三種",I30="4.四種",I30="5.泥土",I30="6.浚渫土",I30="7.改良土",I30="8.汚泥処",I30="9.再砂"))</formula>
    </cfRule>
  </conditionalFormatting>
  <conditionalFormatting sqref="DH30:DL30">
    <cfRule type="expression" dxfId="3044" priority="403">
      <formula>AND(DH30="",OR(I30="1.一種",I30="2.二種",I30="3.三種",I30="4.四種",I30="5.泥土",I30="6.浚渫土",I30="7.改良土",I30="8.汚泥処",I30="9.再砂"))</formula>
    </cfRule>
  </conditionalFormatting>
  <conditionalFormatting sqref="AR29:AX29">
    <cfRule type="expression" dxfId="3043" priority="400">
      <formula>AND(AR29="",OR(I29="1.一種",I29="2.二種",I29="3.三種",I29="4.四種",I29="5.泥土",I29="6.浚渫土",I29="7.改良土",I29="8.汚泥処",I29="9.再砂"))</formula>
    </cfRule>
  </conditionalFormatting>
  <conditionalFormatting sqref="BY29:CB29">
    <cfRule type="expression" dxfId="3042" priority="399">
      <formula>AND(BY29="",OR(I29="1.一種",I29="2.二種",I29="3.三種",I29="4.四種",I29="5.泥土",I29="6.浚渫土",I29="7.改良土",I29="8.汚泥処",I29="9.再砂"))</formula>
    </cfRule>
  </conditionalFormatting>
  <conditionalFormatting sqref="BC29:BX29">
    <cfRule type="expression" dxfId="3041" priority="398">
      <formula>AND(BC29="",OR(I29="1.一種",I29="2.二種",I29="3.三種",I29="4.四種",I29="5.泥土",I29="6.浚渫土",I29="7.改良土",I29="8.汚泥処",I29="9.再砂"))</formula>
    </cfRule>
  </conditionalFormatting>
  <conditionalFormatting sqref="BC30:BX30">
    <cfRule type="expression" dxfId="3040" priority="397">
      <formula>AND(BC30="",OR(I30="1.一種",I30="2.二種",I30="3.三種",I30="4.四種",I30="5.泥土",I30="6.浚渫土",I30="7.改良土",I30="8.汚泥処",I30="9.再砂"))</formula>
    </cfRule>
  </conditionalFormatting>
  <conditionalFormatting sqref="I32:L32">
    <cfRule type="expression" dxfId="3039" priority="394">
      <formula>AND(I32="",OR(AK32&lt;&gt;"",AR32&lt;&gt;"",BY32&lt;&gt;"",CG32&lt;&gt;"",DH32&lt;&gt;""))</formula>
    </cfRule>
    <cfRule type="expression" dxfId="3038" priority="396">
      <formula>AND(I32="",Z32&lt;&gt;"")</formula>
    </cfRule>
  </conditionalFormatting>
  <conditionalFormatting sqref="I33:L33">
    <cfRule type="expression" dxfId="3037" priority="393">
      <formula>AND(I33="",OR(AK33&lt;&gt;"",AR33&lt;&gt;"",BY33&lt;&gt;"",CG33&lt;&gt;"",DH33&lt;&gt;""))</formula>
    </cfRule>
    <cfRule type="expression" dxfId="3036" priority="395">
      <formula>AND(I33="",Z33&lt;&gt;"")</formula>
    </cfRule>
  </conditionalFormatting>
  <conditionalFormatting sqref="AK32:AQ32">
    <cfRule type="expression" dxfId="3035" priority="392">
      <formula>AND(AK32="",OR(AR32&lt;&gt;"",BY32&lt;&gt;"",CG32&lt;&gt;"",DH32&lt;&gt;""))</formula>
    </cfRule>
  </conditionalFormatting>
  <conditionalFormatting sqref="AK33:AQ33">
    <cfRule type="expression" dxfId="3034" priority="391">
      <formula>AND(AK33="",OR(AR33&lt;&gt;"",BY33&lt;&gt;"",CG33&lt;&gt;"",DH33&lt;&gt;""))</formula>
    </cfRule>
  </conditionalFormatting>
  <conditionalFormatting sqref="Z32:AF32">
    <cfRule type="expression" dxfId="3033" priority="388">
      <formula>AND(Z32="",OR(AK32&lt;&gt;"",AR32&lt;&gt;"",BY32&lt;&gt;"",CG32&lt;&gt;"",DH32&lt;&gt;""))</formula>
    </cfRule>
    <cfRule type="expression" dxfId="3032" priority="390">
      <formula>AND(I32&lt;&gt;"",Z32="")</formula>
    </cfRule>
  </conditionalFormatting>
  <conditionalFormatting sqref="Z33:AF33">
    <cfRule type="expression" dxfId="3031" priority="387">
      <formula>AND(Z33="",OR(AK33&lt;&gt;"",AR33&lt;&gt;"",BY33&lt;&gt;"",CG33&lt;&gt;"",DH33&lt;&gt;""))</formula>
    </cfRule>
    <cfRule type="expression" dxfId="3030" priority="389">
      <formula>AND(I33&lt;&gt;"",Z33="")</formula>
    </cfRule>
  </conditionalFormatting>
  <conditionalFormatting sqref="AR32:AX32">
    <cfRule type="expression" dxfId="3029" priority="386">
      <formula>AND(AR32="",OR(AK32&lt;&gt;"",BY32&lt;&gt;"",CG32&lt;&gt;"",DH32&lt;&gt;""))</formula>
    </cfRule>
  </conditionalFormatting>
  <conditionalFormatting sqref="AR33:AX33">
    <cfRule type="expression" dxfId="3028" priority="385">
      <formula>AND(AR33="",OR(AK33&lt;&gt;"",BY33&lt;&gt;"",CG33&lt;&gt;"",DH33&lt;&gt;""))</formula>
    </cfRule>
  </conditionalFormatting>
  <conditionalFormatting sqref="BY32:CB32">
    <cfRule type="expression" dxfId="3027" priority="384">
      <formula>AND(BY32="",OR(AK32&lt;&gt;"",AR32&lt;&gt;"",CG32&lt;&gt;"",DH32&lt;&gt;""))</formula>
    </cfRule>
  </conditionalFormatting>
  <conditionalFormatting sqref="CG32:DG32">
    <cfRule type="expression" dxfId="3026" priority="383">
      <formula>AND(CG32="",OR(AK32&lt;&gt;"",AR32&lt;&gt;"",BY32&lt;&gt;"",DH32&lt;&gt;""))</formula>
    </cfRule>
  </conditionalFormatting>
  <conditionalFormatting sqref="DH32:DL32">
    <cfRule type="expression" dxfId="3025" priority="382">
      <formula>AND(DH32="",OR(AK32&lt;&gt;"",AR32&lt;&gt;"",BY32&lt;&gt;"",CG32&lt;&gt;""))</formula>
    </cfRule>
  </conditionalFormatting>
  <conditionalFormatting sqref="BY33:CB33">
    <cfRule type="expression" dxfId="3024" priority="381">
      <formula>AND(BY33="",OR(AK33&lt;&gt;"",AR33&lt;&gt;"",CG33&lt;&gt;"",DH33&lt;&gt;""))</formula>
    </cfRule>
  </conditionalFormatting>
  <conditionalFormatting sqref="CG33:DG33">
    <cfRule type="expression" dxfId="3023" priority="380">
      <formula>AND(CG33="",OR(AK33&lt;&gt;"",AR33&lt;&gt;"",BY33&lt;&gt;"",DH33&lt;&gt;""))</formula>
    </cfRule>
  </conditionalFormatting>
  <conditionalFormatting sqref="DH33:DL33">
    <cfRule type="expression" dxfId="3022" priority="379">
      <formula>AND(DH33="",OR(AK33&lt;&gt;"",AR33&lt;&gt;"",BY33&lt;&gt;"",CG33&lt;&gt;""))</formula>
    </cfRule>
  </conditionalFormatting>
  <conditionalFormatting sqref="BC32:BX32">
    <cfRule type="expression" dxfId="3021" priority="378">
      <formula>AND(BC32="",OR(AK32&lt;&gt;"",AR32&lt;&gt;"",BY32&lt;&gt;"",CG32&lt;&gt;"",DH32&lt;&gt;""))</formula>
    </cfRule>
  </conditionalFormatting>
  <conditionalFormatting sqref="BC33:BX33">
    <cfRule type="expression" dxfId="3020" priority="377">
      <formula>AND(BC33="",OR(AK33&lt;&gt;"",AR33&lt;&gt;"",BY33&lt;&gt;"",CG33&lt;&gt;"",DH33&lt;&gt;""))</formula>
    </cfRule>
  </conditionalFormatting>
  <conditionalFormatting sqref="I35:L35">
    <cfRule type="expression" dxfId="3019" priority="374">
      <formula>AND(I35="",OR(AK35&lt;&gt;"",AR35&lt;&gt;"",BY35&lt;&gt;"",CG35&lt;&gt;"",DH35&lt;&gt;""))</formula>
    </cfRule>
    <cfRule type="expression" dxfId="3018" priority="376">
      <formula>AND(I35="",Z35&lt;&gt;"")</formula>
    </cfRule>
  </conditionalFormatting>
  <conditionalFormatting sqref="I36:L36">
    <cfRule type="expression" dxfId="3017" priority="373">
      <formula>AND(I36="",OR(AK36&lt;&gt;"",AR36&lt;&gt;"",BY36&lt;&gt;"",CG36&lt;&gt;"",DH36&lt;&gt;""))</formula>
    </cfRule>
    <cfRule type="expression" dxfId="3016" priority="375">
      <formula>AND(I36="",Z36&lt;&gt;"")</formula>
    </cfRule>
  </conditionalFormatting>
  <conditionalFormatting sqref="AK35:AQ35">
    <cfRule type="expression" dxfId="3015" priority="372">
      <formula>AND(AK35="",OR(AR35&lt;&gt;"",BY35&lt;&gt;"",CG35&lt;&gt;"",DH35&lt;&gt;""))</formula>
    </cfRule>
  </conditionalFormatting>
  <conditionalFormatting sqref="AK36:AQ36">
    <cfRule type="expression" dxfId="3014" priority="371">
      <formula>AND(AK36="",OR(AR36&lt;&gt;"",BY36&lt;&gt;"",CG36&lt;&gt;"",DH36&lt;&gt;""))</formula>
    </cfRule>
  </conditionalFormatting>
  <conditionalFormatting sqref="Z35:AF35">
    <cfRule type="expression" dxfId="3013" priority="368">
      <formula>AND(Z35="",OR(AK35&lt;&gt;"",AR35&lt;&gt;"",BY35&lt;&gt;"",CG35&lt;&gt;"",DH35&lt;&gt;""))</formula>
    </cfRule>
    <cfRule type="expression" dxfId="3012" priority="370">
      <formula>AND(I35&lt;&gt;"",Z35="")</formula>
    </cfRule>
  </conditionalFormatting>
  <conditionalFormatting sqref="Z36:AF36">
    <cfRule type="expression" dxfId="3011" priority="367">
      <formula>AND(Z36="",OR(AK36&lt;&gt;"",AR36&lt;&gt;"",BY36&lt;&gt;"",CG36&lt;&gt;"",DH36&lt;&gt;""))</formula>
    </cfRule>
    <cfRule type="expression" dxfId="3010" priority="369">
      <formula>AND(I36&lt;&gt;"",Z36="")</formula>
    </cfRule>
  </conditionalFormatting>
  <conditionalFormatting sqref="AR35:AX35">
    <cfRule type="expression" dxfId="3009" priority="366">
      <formula>AND(AR35="",OR(AK35&lt;&gt;"",BY35&lt;&gt;"",CG35&lt;&gt;"",DH35&lt;&gt;""))</formula>
    </cfRule>
  </conditionalFormatting>
  <conditionalFormatting sqref="AR36:AX36">
    <cfRule type="expression" dxfId="3008" priority="365">
      <formula>AND(AR36="",OR(AK36&lt;&gt;"",BY36&lt;&gt;"",CG36&lt;&gt;"",DH36&lt;&gt;""))</formula>
    </cfRule>
  </conditionalFormatting>
  <conditionalFormatting sqref="BY35:CB35">
    <cfRule type="expression" dxfId="3007" priority="364">
      <formula>AND(BY35="",OR(AK35&lt;&gt;"",AR35&lt;&gt;"",CG35&lt;&gt;"",DH35&lt;&gt;""))</formula>
    </cfRule>
  </conditionalFormatting>
  <conditionalFormatting sqref="CG35:DG35">
    <cfRule type="expression" dxfId="3006" priority="363">
      <formula>AND(CG35="",OR(AK35&lt;&gt;"",AR35&lt;&gt;"",BY35&lt;&gt;"",DH35&lt;&gt;""))</formula>
    </cfRule>
  </conditionalFormatting>
  <conditionalFormatting sqref="DH35:DL35">
    <cfRule type="expression" dxfId="3005" priority="362">
      <formula>AND(DH35="",OR(AK35&lt;&gt;"",AR35&lt;&gt;"",BY35&lt;&gt;"",CG35&lt;&gt;""))</formula>
    </cfRule>
  </conditionalFormatting>
  <conditionalFormatting sqref="BY36:CB36">
    <cfRule type="expression" dxfId="3004" priority="361">
      <formula>AND(BY36="",OR(AK36&lt;&gt;"",AR36&lt;&gt;"",CG36&lt;&gt;"",DH36&lt;&gt;""))</formula>
    </cfRule>
  </conditionalFormatting>
  <conditionalFormatting sqref="CG36:DG36">
    <cfRule type="expression" dxfId="3003" priority="360">
      <formula>AND(CG36="",OR(AK36&lt;&gt;"",AR36&lt;&gt;"",BY36&lt;&gt;"",DH36&lt;&gt;""))</formula>
    </cfRule>
  </conditionalFormatting>
  <conditionalFormatting sqref="DH36:DL36">
    <cfRule type="expression" dxfId="3002" priority="359">
      <formula>AND(DH36="",OR(AK36&lt;&gt;"",AR36&lt;&gt;"",BY36&lt;&gt;"",CG36&lt;&gt;""))</formula>
    </cfRule>
  </conditionalFormatting>
  <conditionalFormatting sqref="BC35:BX35">
    <cfRule type="expression" dxfId="3001" priority="358">
      <formula>AND(BC35="",OR(AK35&lt;&gt;"",AR35&lt;&gt;"",BY35&lt;&gt;"",CG35&lt;&gt;"",DH35&lt;&gt;""))</formula>
    </cfRule>
  </conditionalFormatting>
  <conditionalFormatting sqref="BC36:BX36">
    <cfRule type="expression" dxfId="3000" priority="357">
      <formula>AND(BC36="",OR(AK36&lt;&gt;"",AR36&lt;&gt;"",BY36&lt;&gt;"",CG36&lt;&gt;"",DH36&lt;&gt;""))</formula>
    </cfRule>
  </conditionalFormatting>
  <conditionalFormatting sqref="I38:L38">
    <cfRule type="expression" dxfId="2999" priority="354">
      <formula>AND(I38="",OR(AR38&lt;&gt;"",BY38&lt;&gt;"",CG38&lt;&gt;"",DH38&lt;&gt;""))</formula>
    </cfRule>
    <cfRule type="expression" dxfId="2998" priority="356">
      <formula>AND(I38="",Z38&lt;&gt;"")</formula>
    </cfRule>
  </conditionalFormatting>
  <conditionalFormatting sqref="I39:L39">
    <cfRule type="expression" dxfId="2997" priority="353">
      <formula>AND(I39="",OR(AR39&lt;&gt;"",BY39&lt;&gt;"",CG39&lt;&gt;"",DH39&lt;&gt;""))</formula>
    </cfRule>
    <cfRule type="expression" dxfId="2996" priority="355">
      <formula>AND(I39="",Z39&lt;&gt;"")</formula>
    </cfRule>
  </conditionalFormatting>
  <conditionalFormatting sqref="Z38:AF38">
    <cfRule type="expression" dxfId="2995" priority="350">
      <formula>AND(Z38="",OR(AK38&lt;&gt;"",AR38&lt;&gt;"",BY38&lt;&gt;"",CG38&lt;&gt;"",DH38&lt;&gt;""))</formula>
    </cfRule>
    <cfRule type="expression" dxfId="2994" priority="352">
      <formula>AND(I38&lt;&gt;"",Z38="")</formula>
    </cfRule>
  </conditionalFormatting>
  <conditionalFormatting sqref="Z39:AF39">
    <cfRule type="expression" dxfId="2993" priority="349">
      <formula>AND(Z39="",OR(AK39&lt;&gt;"",AR39&lt;&gt;"",BY39&lt;&gt;"",CG39&lt;&gt;"",DH39&lt;&gt;""))</formula>
    </cfRule>
    <cfRule type="expression" dxfId="2992" priority="351">
      <formula>AND(I39&lt;&gt;"",Z39="")</formula>
    </cfRule>
  </conditionalFormatting>
  <conditionalFormatting sqref="AR38:AX38">
    <cfRule type="expression" dxfId="2991" priority="348">
      <formula>AND(AR38="",OR(AK38&lt;&gt;"",BY38&lt;&gt;"",CG38&lt;&gt;"",DH38&lt;&gt;""))</formula>
    </cfRule>
  </conditionalFormatting>
  <conditionalFormatting sqref="AR39:AX39">
    <cfRule type="expression" dxfId="2990" priority="347">
      <formula>AND(AR39="",OR(AK39&lt;&gt;"",BY39&lt;&gt;"",CG39&lt;&gt;"",DH39&lt;&gt;""))</formula>
    </cfRule>
  </conditionalFormatting>
  <conditionalFormatting sqref="BY38:CB38">
    <cfRule type="expression" dxfId="2989" priority="346">
      <formula>AND(BY38="",OR(AK38&lt;&gt;"",AR38&lt;&gt;"",CG38&lt;&gt;"",DH38&lt;&gt;""))</formula>
    </cfRule>
  </conditionalFormatting>
  <conditionalFormatting sqref="CG38:DG38">
    <cfRule type="expression" dxfId="2988" priority="345">
      <formula>AND(CG38="",OR(AK38&lt;&gt;"",AR38&lt;&gt;"",BY38&lt;&gt;"",DH38&lt;&gt;""))</formula>
    </cfRule>
  </conditionalFormatting>
  <conditionalFormatting sqref="DH38:DL38">
    <cfRule type="expression" dxfId="2987" priority="344">
      <formula>AND(DH38="",OR(AK38&lt;&gt;"",AR38&lt;&gt;"",BY38&lt;&gt;"",CG38&lt;&gt;""))</formula>
    </cfRule>
  </conditionalFormatting>
  <conditionalFormatting sqref="BY39:CB39">
    <cfRule type="expression" dxfId="2986" priority="343">
      <formula>AND(BY39="",OR(AK39&lt;&gt;"",AR39&lt;&gt;"",CG39&lt;&gt;"",DH39&lt;&gt;""))</formula>
    </cfRule>
  </conditionalFormatting>
  <conditionalFormatting sqref="CG39:DG39">
    <cfRule type="expression" dxfId="2985" priority="342">
      <formula>AND(CG39="",OR(AK39&lt;&gt;"",AR39&lt;&gt;"",BY39&lt;&gt;"",DH39&lt;&gt;""))</formula>
    </cfRule>
  </conditionalFormatting>
  <conditionalFormatting sqref="DH39:DL39">
    <cfRule type="expression" dxfId="2984" priority="341">
      <formula>AND(DH39="",OR(AK39&lt;&gt;"",AR39&lt;&gt;"",BY39&lt;&gt;"",CG39&lt;&gt;""))</formula>
    </cfRule>
  </conditionalFormatting>
  <conditionalFormatting sqref="BC38:BX38">
    <cfRule type="expression" dxfId="2983" priority="340">
      <formula>AND(BC38="",OR(AK38&lt;&gt;"",AR38&lt;&gt;"",BY38&lt;&gt;"",CG38&lt;&gt;"",DH38&lt;&gt;""))</formula>
    </cfRule>
  </conditionalFormatting>
  <conditionalFormatting sqref="BC39:BX39">
    <cfRule type="expression" dxfId="2982" priority="339">
      <formula>AND(BC39="",OR(AK39&lt;&gt;"",AR39&lt;&gt;"",BY39&lt;&gt;"",CG39&lt;&gt;"",DH39&lt;&gt;""))</formula>
    </cfRule>
  </conditionalFormatting>
  <conditionalFormatting sqref="AK41:AQ41">
    <cfRule type="expression" dxfId="2981" priority="338">
      <formula>AND(AK41="",OR(AR41&lt;&gt;"",BY41&lt;&gt;"",CG41&lt;&gt;"",DH41&lt;&gt;""))</formula>
    </cfRule>
  </conditionalFormatting>
  <conditionalFormatting sqref="AK42:AQ42">
    <cfRule type="expression" dxfId="2980" priority="337">
      <formula>AND(AK42="",OR(AR42&lt;&gt;"",BY42&lt;&gt;"",CG42&lt;&gt;"",DH42&lt;&gt;""))</formula>
    </cfRule>
  </conditionalFormatting>
  <conditionalFormatting sqref="I41:L41">
    <cfRule type="expression" dxfId="2979" priority="334">
      <formula>AND(I41="",Z41&lt;&gt;"")</formula>
    </cfRule>
    <cfRule type="expression" dxfId="2978" priority="336">
      <formula>AND(I41="",OR(AK41&lt;&gt;"",AR41&lt;&gt;"",BC41&lt;&gt;"",BY41&lt;&gt;"",CG41&lt;&gt;"",DH41&lt;&gt;""))</formula>
    </cfRule>
  </conditionalFormatting>
  <conditionalFormatting sqref="I42:L42">
    <cfRule type="expression" dxfId="2977" priority="333">
      <formula>AND(I42="",Z42&lt;&gt;"")</formula>
    </cfRule>
    <cfRule type="expression" dxfId="2976" priority="335">
      <formula>AND(I42="",OR(AK42&lt;&gt;"",AR42&lt;&gt;"",BC42&lt;&gt;"",BY42&lt;&gt;"",CG42&lt;&gt;"",DH42&lt;&gt;""))</formula>
    </cfRule>
  </conditionalFormatting>
  <conditionalFormatting sqref="Z41:AF41">
    <cfRule type="expression" dxfId="2975" priority="330">
      <formula>AND(Z41="",OR(AK41&lt;&gt;"",AR41&lt;&gt;"",BC41&lt;&gt;"",BY41&lt;&gt;"",CG41&lt;&gt;"",DH41&lt;&gt;""))</formula>
    </cfRule>
    <cfRule type="expression" dxfId="2974" priority="332">
      <formula>AND(I41&lt;&gt;"",Z41="")</formula>
    </cfRule>
  </conditionalFormatting>
  <conditionalFormatting sqref="Z42:AF42">
    <cfRule type="expression" dxfId="2973" priority="329">
      <formula>AND(Z42="",OR(AK42&lt;&gt;"",AR42&lt;&gt;"",BC42&lt;&gt;"",BY42&lt;&gt;"",CG42&lt;&gt;"",DH42&lt;&gt;""))</formula>
    </cfRule>
    <cfRule type="expression" dxfId="2972" priority="331">
      <formula>AND(I42&lt;&gt;"",Z42="")</formula>
    </cfRule>
  </conditionalFormatting>
  <conditionalFormatting sqref="AR41:AX41">
    <cfRule type="expression" dxfId="2971" priority="328">
      <formula>AND(AR41="",OR(AK41&lt;&gt;"",BY41&lt;&gt;"",CG41&lt;&gt;"",DH41&lt;&gt;""))</formula>
    </cfRule>
  </conditionalFormatting>
  <conditionalFormatting sqref="AR42:AX42">
    <cfRule type="expression" dxfId="2970" priority="327">
      <formula>AND(AR42="",OR(AK42&lt;&gt;"",BY42&lt;&gt;"",CG42&lt;&gt;"",DH42&lt;&gt;""))</formula>
    </cfRule>
  </conditionalFormatting>
  <conditionalFormatting sqref="BY41:CB41">
    <cfRule type="expression" dxfId="2969" priority="326">
      <formula>AND(BY41="",OR(AK41&lt;&gt;"",AR41&lt;&gt;"",CG41&lt;&gt;"",DH41&lt;&gt;""))</formula>
    </cfRule>
  </conditionalFormatting>
  <conditionalFormatting sqref="CG41:DG41">
    <cfRule type="expression" dxfId="2968" priority="325">
      <formula>AND(CG41="",OR(AK41&lt;&gt;"",AR41&lt;&gt;"",BY41&lt;&gt;"",DH41&lt;&gt;""))</formula>
    </cfRule>
  </conditionalFormatting>
  <conditionalFormatting sqref="DH41:DL41">
    <cfRule type="expression" dxfId="2967" priority="324">
      <formula>AND(DH41="",OR(AK41&lt;&gt;"",AR41&lt;&gt;"",BY41&lt;&gt;"",CG41&lt;&gt;""))</formula>
    </cfRule>
  </conditionalFormatting>
  <conditionalFormatting sqref="BY42:CB42">
    <cfRule type="expression" dxfId="2966" priority="323">
      <formula>AND(BY42="",OR(AK42&lt;&gt;"",AR42&lt;&gt;"",CG42&lt;&gt;"",DH42&lt;&gt;""))</formula>
    </cfRule>
  </conditionalFormatting>
  <conditionalFormatting sqref="CG42:DG42">
    <cfRule type="expression" dxfId="2965" priority="322">
      <formula>AND(CG42="",OR(AK42&lt;&gt;"",AR42&lt;&gt;"",BY42&lt;&gt;"",DH42&lt;&gt;""))</formula>
    </cfRule>
  </conditionalFormatting>
  <conditionalFormatting sqref="DH42:DL42">
    <cfRule type="expression" dxfId="2964" priority="321">
      <formula>AND(DH42="",OR(AK42&lt;&gt;"",AR42&lt;&gt;"",BY42&lt;&gt;"",CG42&lt;&gt;""))</formula>
    </cfRule>
  </conditionalFormatting>
  <conditionalFormatting sqref="BC41:BX41">
    <cfRule type="expression" dxfId="2963" priority="320">
      <formula>AND(BC41="",OR(AK41&lt;&gt;"",AR41&lt;&gt;"",BY41&lt;&gt;"",CG41&lt;&gt;"",DH41&lt;&gt;""))</formula>
    </cfRule>
  </conditionalFormatting>
  <conditionalFormatting sqref="BC42:BX42">
    <cfRule type="expression" dxfId="2962" priority="319">
      <formula>AND(BC42="",OR(AK42&lt;&gt;"",AR42&lt;&gt;"",BY42&lt;&gt;"",CG42&lt;&gt;"",DH42&lt;&gt;""))</formula>
    </cfRule>
  </conditionalFormatting>
  <conditionalFormatting sqref="AO93:BA93">
    <cfRule type="expression" dxfId="2961" priority="318">
      <formula>AND(AO93="",OR(BB93&lt;&gt;"",BK93&lt;&gt;"",BG93&lt;&gt;"",BX93&lt;&gt;"",CC93&lt;&gt;"",CI93&lt;&gt;"",CL93&lt;&gt;""))</formula>
    </cfRule>
  </conditionalFormatting>
  <conditionalFormatting sqref="AO94:BA94">
    <cfRule type="expression" dxfId="2960" priority="317">
      <formula>AND(AO94="",OR(BB94&lt;&gt;"",BK94&lt;&gt;"",BG94&lt;&gt;"",BX94&lt;&gt;"",CC94&lt;&gt;"",CI94&lt;&gt;"",CL94&lt;&gt;""))</formula>
    </cfRule>
  </conditionalFormatting>
  <conditionalFormatting sqref="AO95:BA95">
    <cfRule type="expression" dxfId="2959" priority="316">
      <formula>AND(AO95="",OR(BB95&lt;&gt;"",BK95&lt;&gt;"",BG95&lt;&gt;"",BX95&lt;&gt;"",CC95&lt;&gt;"",CI95&lt;&gt;"",CL95&lt;&gt;""))</formula>
    </cfRule>
  </conditionalFormatting>
  <conditionalFormatting sqref="AO96:BA96">
    <cfRule type="expression" dxfId="2958" priority="315">
      <formula>AND(AO96="",OR(BB96&lt;&gt;"",BK96&lt;&gt;"",BG96&lt;&gt;"",BX96&lt;&gt;"",CC96&lt;&gt;"",CI96&lt;&gt;"",CL96&lt;&gt;""))</formula>
    </cfRule>
  </conditionalFormatting>
  <conditionalFormatting sqref="AO97:BA97">
    <cfRule type="expression" dxfId="2957" priority="314">
      <formula>AND(AO97="",OR(BB97&lt;&gt;"",BK97&lt;&gt;"",BG97&lt;&gt;"",BX97&lt;&gt;"",CC97&lt;&gt;"",CI97&lt;&gt;"",CL97&lt;&gt;""))</formula>
    </cfRule>
  </conditionalFormatting>
  <conditionalFormatting sqref="AO98:BA98">
    <cfRule type="expression" dxfId="2956" priority="313">
      <formula>AND(AO98="",OR(BB98&lt;&gt;"",BK98&lt;&gt;"",BG98&lt;&gt;"",BX98&lt;&gt;"",CC98&lt;&gt;"",CI98&lt;&gt;"",CL98&lt;&gt;""))</formula>
    </cfRule>
  </conditionalFormatting>
  <conditionalFormatting sqref="AO99:BA99">
    <cfRule type="expression" dxfId="2955" priority="312">
      <formula>AND(AO99="",OR(BB99&lt;&gt;"",BK99&lt;&gt;"",BG99&lt;&gt;"",BX99&lt;&gt;"",CC99&lt;&gt;"",CI99&lt;&gt;"",CL99&lt;&gt;""))</formula>
    </cfRule>
  </conditionalFormatting>
  <conditionalFormatting sqref="AO100:BA100">
    <cfRule type="expression" dxfId="2954" priority="311">
      <formula>AND(AO100="",OR(BB100&lt;&gt;"",BK100&lt;&gt;"",BG100&lt;&gt;"",BX100&lt;&gt;"",CC100&lt;&gt;"",CI100&lt;&gt;"",CL100&lt;&gt;""))</formula>
    </cfRule>
  </conditionalFormatting>
  <conditionalFormatting sqref="AO101:BA101">
    <cfRule type="expression" dxfId="2953" priority="310">
      <formula>AND(AO101="",OR(BB101&lt;&gt;"",BK101&lt;&gt;"",BG101&lt;&gt;"",BX101&lt;&gt;"",CC101&lt;&gt;"",CI101&lt;&gt;"",CL101&lt;&gt;""))</formula>
    </cfRule>
  </conditionalFormatting>
  <conditionalFormatting sqref="AO102:BA102">
    <cfRule type="expression" dxfId="2952" priority="309">
      <formula>AND(AO102="",OR(BB102&lt;&gt;"",BK102&lt;&gt;"",BG102&lt;&gt;"",BX102&lt;&gt;"",CC102&lt;&gt;"",CI102&lt;&gt;"",CL102&lt;&gt;""))</formula>
    </cfRule>
  </conditionalFormatting>
  <conditionalFormatting sqref="AO103:BA103">
    <cfRule type="expression" dxfId="2951" priority="308">
      <formula>AND(AO103="",OR(BB103&lt;&gt;"",BK103&lt;&gt;"",BG103&lt;&gt;"",BX103&lt;&gt;"",CC103&lt;&gt;"",CI103&lt;&gt;"",CL103&lt;&gt;""))</formula>
    </cfRule>
  </conditionalFormatting>
  <conditionalFormatting sqref="AO104:BA104">
    <cfRule type="expression" dxfId="2950" priority="307">
      <formula>AND(AO104="",OR(BB104&lt;&gt;"",BK104&lt;&gt;"",BG104&lt;&gt;"",BX104&lt;&gt;"",CC104&lt;&gt;"",CI104&lt;&gt;"",CL104&lt;&gt;""))</formula>
    </cfRule>
  </conditionalFormatting>
  <conditionalFormatting sqref="AO105:BA105">
    <cfRule type="expression" dxfId="2949" priority="306">
      <formula>AND(AO105="",OR(BB105&lt;&gt;"",BK105&lt;&gt;"",BG105&lt;&gt;"",BX105&lt;&gt;"",CC105&lt;&gt;"",CI105&lt;&gt;"",CL105&lt;&gt;""))</formula>
    </cfRule>
  </conditionalFormatting>
  <conditionalFormatting sqref="AO106:BA106">
    <cfRule type="expression" dxfId="2948" priority="305">
      <formula>AND(AO106="",OR(BB106&lt;&gt;"",BK106&lt;&gt;"",BG106&lt;&gt;"",BX106&lt;&gt;"",CC106&lt;&gt;"",CI106&lt;&gt;"",CL106&lt;&gt;""))</formula>
    </cfRule>
  </conditionalFormatting>
  <conditionalFormatting sqref="AO107:BA107">
    <cfRule type="expression" dxfId="2947" priority="304">
      <formula>AND(AO107="",OR(BB107&lt;&gt;"",BK107&lt;&gt;"",BG107&lt;&gt;"",BX107&lt;&gt;"",CC107&lt;&gt;"",CI107&lt;&gt;"",CL107&lt;&gt;""))</formula>
    </cfRule>
  </conditionalFormatting>
  <conditionalFormatting sqref="AO108:BA108">
    <cfRule type="expression" dxfId="2946" priority="303">
      <formula>AND(AO108="",OR(BB108&lt;&gt;"",BK108&lt;&gt;"",BG108&lt;&gt;"",BX108&lt;&gt;"",CC108&lt;&gt;"",CI108&lt;&gt;"",CL108&lt;&gt;""))</formula>
    </cfRule>
  </conditionalFormatting>
  <conditionalFormatting sqref="AO109:BA109">
    <cfRule type="expression" dxfId="2945" priority="302">
      <formula>AND(AO109="",OR(BB109&lt;&gt;"",BK109&lt;&gt;"",BG109&lt;&gt;"",BX109&lt;&gt;"",CC109&lt;&gt;"",CI109&lt;&gt;"",CL109&lt;&gt;""))</formula>
    </cfRule>
  </conditionalFormatting>
  <conditionalFormatting sqref="AO110:BA110">
    <cfRule type="expression" dxfId="2944" priority="301">
      <formula>AND(AO110="",OR(BB110&lt;&gt;"",BK110&lt;&gt;"",BG110&lt;&gt;"",BX110&lt;&gt;"",CC110&lt;&gt;"",CI110&lt;&gt;"",CL110&lt;&gt;""))</formula>
    </cfRule>
  </conditionalFormatting>
  <conditionalFormatting sqref="AO111:BA111">
    <cfRule type="expression" dxfId="2943" priority="300">
      <formula>AND(AO111="",OR(BB111&lt;&gt;"",BK111&lt;&gt;"",BG111&lt;&gt;"",BX111&lt;&gt;"",CC111&lt;&gt;"",CI111&lt;&gt;"",CL111&lt;&gt;""))</formula>
    </cfRule>
  </conditionalFormatting>
  <conditionalFormatting sqref="AO112:BA112">
    <cfRule type="expression" dxfId="2942" priority="299">
      <formula>AND(AO112="",OR(BB112&lt;&gt;"",BK112&lt;&gt;"",BG112&lt;&gt;"",BX112&lt;&gt;"",CC112&lt;&gt;"",CI112&lt;&gt;"",CL112&lt;&gt;""))</formula>
    </cfRule>
  </conditionalFormatting>
  <conditionalFormatting sqref="AO113:BA113">
    <cfRule type="expression" dxfId="2941" priority="298">
      <formula>AND(AO113="",OR(BB113&lt;&gt;"",BK113&lt;&gt;"",BG113&lt;&gt;"",BX113&lt;&gt;"",CC113&lt;&gt;"",CI113&lt;&gt;"",CL113&lt;&gt;""))</formula>
    </cfRule>
  </conditionalFormatting>
  <conditionalFormatting sqref="AO114:BA114">
    <cfRule type="expression" dxfId="2940" priority="297">
      <formula>AND(AO114="",OR(BB114&lt;&gt;"",BK114&lt;&gt;"",BG114&lt;&gt;"",BX114&lt;&gt;"",CC114&lt;&gt;"",CI114&lt;&gt;"",CL114&lt;&gt;""))</formula>
    </cfRule>
  </conditionalFormatting>
  <conditionalFormatting sqref="AO115:BA115">
    <cfRule type="expression" dxfId="2939" priority="296">
      <formula>AND(AO115="",OR(BB115&lt;&gt;"",BK115&lt;&gt;"",BG115&lt;&gt;"",BX115&lt;&gt;"",CC115&lt;&gt;"",CI115&lt;&gt;"",CL115&lt;&gt;""))</formula>
    </cfRule>
  </conditionalFormatting>
  <conditionalFormatting sqref="AO116:BA116">
    <cfRule type="expression" dxfId="2938" priority="295">
      <formula>AND(AO116="",OR(BB116&lt;&gt;"",BK116&lt;&gt;"",BG116&lt;&gt;"",BX116&lt;&gt;"",CC116&lt;&gt;"",CI116&lt;&gt;"",CL116&lt;&gt;""))</formula>
    </cfRule>
  </conditionalFormatting>
  <conditionalFormatting sqref="AO117:BA117">
    <cfRule type="expression" dxfId="2937" priority="294">
      <formula>AND(AO117="",OR(BB117&lt;&gt;"",BK117&lt;&gt;"",BG117&lt;&gt;"",BX117&lt;&gt;"",CC117&lt;&gt;"",CI117&lt;&gt;"",CL117&lt;&gt;""))</formula>
    </cfRule>
  </conditionalFormatting>
  <conditionalFormatting sqref="AO118:BA118">
    <cfRule type="expression" dxfId="2936" priority="293">
      <formula>AND(AO118="",OR(BB118&lt;&gt;"",BK118&lt;&gt;"",BG118&lt;&gt;"",BX118&lt;&gt;"",CC118&lt;&gt;"",CI118&lt;&gt;"",CL118&lt;&gt;""))</formula>
    </cfRule>
  </conditionalFormatting>
  <conditionalFormatting sqref="AO119:BA119">
    <cfRule type="expression" dxfId="2935" priority="292">
      <formula>AND(AO119="",OR(BB119&lt;&gt;"",BK119&lt;&gt;"",BG119&lt;&gt;"",BX119&lt;&gt;"",CC119&lt;&gt;"",CI119&lt;&gt;"",CL119&lt;&gt;""))</formula>
    </cfRule>
  </conditionalFormatting>
  <conditionalFormatting sqref="AO120:BA120">
    <cfRule type="expression" dxfId="2934" priority="291">
      <formula>AND(AO120="",OR(BB120&lt;&gt;"",BK120&lt;&gt;"",BG120&lt;&gt;"",BX120&lt;&gt;"",CC120&lt;&gt;"",CI120&lt;&gt;"",CL120&lt;&gt;""))</formula>
    </cfRule>
  </conditionalFormatting>
  <conditionalFormatting sqref="AO121:BA121">
    <cfRule type="expression" dxfId="2933" priority="290">
      <formula>AND(AO121="",OR(BB121&lt;&gt;"",BK121&lt;&gt;"",BG121&lt;&gt;"",BX121&lt;&gt;"",CC121&lt;&gt;"",CI121&lt;&gt;"",CL121&lt;&gt;""))</formula>
    </cfRule>
  </conditionalFormatting>
  <conditionalFormatting sqref="AO122:BA122">
    <cfRule type="expression" dxfId="2932" priority="289">
      <formula>AND(AO122="",OR(BB122&lt;&gt;"",BK122&lt;&gt;"",BG122&lt;&gt;"",BX122&lt;&gt;"",CC122&lt;&gt;"",CI122&lt;&gt;"",CL122&lt;&gt;""))</formula>
    </cfRule>
  </conditionalFormatting>
  <conditionalFormatting sqref="AO123:BA123">
    <cfRule type="expression" dxfId="2931" priority="288">
      <formula>AND(AO123="",OR(BB123&lt;&gt;"",BK123&lt;&gt;"",BG123&lt;&gt;"",BX123&lt;&gt;"",CC123&lt;&gt;"",CI123&lt;&gt;"",CL123&lt;&gt;""))</formula>
    </cfRule>
  </conditionalFormatting>
  <conditionalFormatting sqref="AO124:BA124">
    <cfRule type="expression" dxfId="2930" priority="287">
      <formula>AND(AO124="",OR(BB124&lt;&gt;"",BK124&lt;&gt;"",BG124&lt;&gt;"",BX124&lt;&gt;"",CC124&lt;&gt;"",CI124&lt;&gt;"",CL124&lt;&gt;""))</formula>
    </cfRule>
  </conditionalFormatting>
  <conditionalFormatting sqref="AO125:BA125">
    <cfRule type="expression" dxfId="2929" priority="286">
      <formula>AND(AO125="",OR(BB125&lt;&gt;"",BK125&lt;&gt;"",BG125&lt;&gt;"",BX125&lt;&gt;"",CC125&lt;&gt;"",CI125&lt;&gt;"",CL125&lt;&gt;""))</formula>
    </cfRule>
  </conditionalFormatting>
  <conditionalFormatting sqref="AO126:BA126">
    <cfRule type="expression" dxfId="2928" priority="285">
      <formula>AND(AO126="",OR(BB126&lt;&gt;"",BK126&lt;&gt;"",BG126&lt;&gt;"",BX126&lt;&gt;"",CC126&lt;&gt;"",CI126&lt;&gt;"",CL126&lt;&gt;""))</formula>
    </cfRule>
  </conditionalFormatting>
  <conditionalFormatting sqref="AO127:BA127">
    <cfRule type="expression" dxfId="2927" priority="284">
      <formula>AND(AO127="",OR(BB127&lt;&gt;"",BK127&lt;&gt;"",BG127&lt;&gt;"",BX127&lt;&gt;"",CC127&lt;&gt;"",CI127&lt;&gt;"",CL127&lt;&gt;""))</formula>
    </cfRule>
  </conditionalFormatting>
  <conditionalFormatting sqref="AO128:BA128">
    <cfRule type="expression" dxfId="2926" priority="283">
      <formula>AND(AO128="",OR(BB128&lt;&gt;"",BK128&lt;&gt;"",BG128&lt;&gt;"",BX128&lt;&gt;"",CC128&lt;&gt;"",CI128&lt;&gt;"",CL128&lt;&gt;""))</formula>
    </cfRule>
  </conditionalFormatting>
  <conditionalFormatting sqref="AO129:BA129">
    <cfRule type="expression" dxfId="2925" priority="282">
      <formula>AND(AO129="",OR(BB129&lt;&gt;"",BK129&lt;&gt;"",BG129&lt;&gt;"",BX129&lt;&gt;"",CC129&lt;&gt;"",CI129&lt;&gt;"",CL129&lt;&gt;""))</formula>
    </cfRule>
  </conditionalFormatting>
  <conditionalFormatting sqref="AO130:BA130">
    <cfRule type="expression" dxfId="2924" priority="281">
      <formula>AND(AO130="",OR(BB130&lt;&gt;"",BK130&lt;&gt;"",BG130&lt;&gt;"",BX130&lt;&gt;"",CC130&lt;&gt;"",CI130&lt;&gt;"",CL130&lt;&gt;""))</formula>
    </cfRule>
  </conditionalFormatting>
  <conditionalFormatting sqref="AO131:BA131">
    <cfRule type="expression" dxfId="2923" priority="280">
      <formula>AND(AO131="",OR(BB131&lt;&gt;"",BK131&lt;&gt;"",BG131&lt;&gt;"",BX131&lt;&gt;"",CC131&lt;&gt;"",CI131&lt;&gt;"",CL131&lt;&gt;""))</formula>
    </cfRule>
  </conditionalFormatting>
  <conditionalFormatting sqref="AO132:BA132">
    <cfRule type="expression" dxfId="2922" priority="279">
      <formula>AND(AO132="",OR(BB132&lt;&gt;"",BK132&lt;&gt;"",BG132&lt;&gt;"",BX132&lt;&gt;"",CC132&lt;&gt;"",CI132&lt;&gt;"",CL132&lt;&gt;""))</formula>
    </cfRule>
  </conditionalFormatting>
  <conditionalFormatting sqref="Z159:AF159">
    <cfRule type="expression" dxfId="2921" priority="262">
      <formula>AND(Z159="",OR(AK159&lt;&gt;"",AR159&lt;&gt;"",BC159&lt;&gt;"",BY159&lt;&gt;"",CG159&lt;&gt;"",DH159&lt;&gt;""))</formula>
    </cfRule>
    <cfRule type="expression" dxfId="2920" priority="278">
      <formula>AND(I159&lt;&gt;"",Z159="")</formula>
    </cfRule>
  </conditionalFormatting>
  <conditionalFormatting sqref="I159:L159">
    <cfRule type="expression" dxfId="2919" priority="264">
      <formula>AND(I159="",OR(AK159&lt;&gt;"",AR159&lt;&gt;"",BC159&lt;&gt;"",BY159&lt;&gt;"",CG159&lt;&gt;"",DH159&lt;&gt;""))</formula>
    </cfRule>
    <cfRule type="expression" dxfId="2918" priority="277">
      <formula>AND(I159="",Z159&lt;&gt;"")</formula>
    </cfRule>
  </conditionalFormatting>
  <conditionalFormatting sqref="AK159:AQ159">
    <cfRule type="expression" dxfId="2917" priority="276">
      <formula>AND(AK159="",OR(I159="2.再ｺ(H)",I159="3.再ｺ(M)",I159="4.再ｺ(L)",I159="5.再ｺ(他)",I159="7.無筋(ﾘ)",I159="8.再無(骨)",I159="9.再無(他)"))</formula>
    </cfRule>
  </conditionalFormatting>
  <conditionalFormatting sqref="AR159:AX159">
    <cfRule type="expression" dxfId="2916" priority="275">
      <formula>AND(AR159="",OR(I159="2.再ｺ(H)",I159="3.再ｺ(M)",I159="4.再ｺ(L)",I159="5.再ｺ(他)",I159="7.無筋(ﾘ)",I159="8.再無(骨)",I159="9.再無(他)"))</formula>
    </cfRule>
  </conditionalFormatting>
  <conditionalFormatting sqref="BY159:CB159">
    <cfRule type="expression" dxfId="2915" priority="274">
      <formula>AND(BY159="",OR(I159="2.再ｺ(H)",I159="3.再ｺ(M)",I159="4.再ｺ(L)",I159="5.再ｺ(他)",I159="7.無筋(ﾘ)",I159="8.再無(骨)",I159="9.再無(他)"))</formula>
    </cfRule>
  </conditionalFormatting>
  <conditionalFormatting sqref="CG159:DG159">
    <cfRule type="expression" dxfId="2914" priority="273">
      <formula>AND(CG159="",OR(I159="2.再ｺ(H)",I159="3.再ｺ(M)",I159="4.再ｺ(L)",I159="5.再ｺ(他)",I159="7.無筋(ﾘ)",I159="8.再無(骨)",I159="9.再無(他)"))</formula>
    </cfRule>
  </conditionalFormatting>
  <conditionalFormatting sqref="DH159:DL159">
    <cfRule type="expression" dxfId="2913" priority="272">
      <formula>AND(DH159="",OR(I159="2.再ｺ(H)",I159="3.再ｺ(M)",I159="4.再ｺ(L)",I159="5.再ｺ(他)",I159="7.無筋(ﾘ)",I159="8.再無(骨)",I159="9.再無(他)"))</formula>
    </cfRule>
  </conditionalFormatting>
  <conditionalFormatting sqref="I160:L160">
    <cfRule type="expression" dxfId="2912" priority="263">
      <formula>AND(I160="",OR(AK160&lt;&gt;"",AR160&lt;&gt;"",BC160&lt;&gt;"",BY160&lt;&gt;"",CG160&lt;&gt;"",DH160&lt;&gt;""))</formula>
    </cfRule>
    <cfRule type="expression" dxfId="2911" priority="271">
      <formula>AND(I160="",Z160&lt;&gt;"")</formula>
    </cfRule>
  </conditionalFormatting>
  <conditionalFormatting sqref="Z160:AF160">
    <cfRule type="expression" dxfId="2910" priority="261">
      <formula>AND(Z160="",OR(AK160&lt;&gt;"",AR160&lt;&gt;"",BC160&lt;&gt;"",BY160&lt;&gt;"",CG160&lt;&gt;"",DH160&lt;&gt;""))</formula>
    </cfRule>
    <cfRule type="expression" dxfId="2909" priority="270">
      <formula>AND(Z160="",I160&lt;&gt;"")</formula>
    </cfRule>
  </conditionalFormatting>
  <conditionalFormatting sqref="AK160:AQ160">
    <cfRule type="expression" dxfId="2908" priority="269">
      <formula>AND(AK160="",OR(I160="2.再ｺ(H)",I160="3.再ｺ(M)",I160="4.再ｺ(L)",I160="5.再ｺ(他)",I160="7.無筋(ﾘ)",I160="8.再無(骨)",I160="9.再無(他)"))</formula>
    </cfRule>
  </conditionalFormatting>
  <conditionalFormatting sqref="AR160:AX160">
    <cfRule type="expression" dxfId="2907" priority="268">
      <formula>AND(AR160="",OR(I160="2.再ｺ(H)",I160="3.再ｺ(M)",I160="4.再ｺ(L)",I160="5.再ｺ(他)",I160="7.無筋(ﾘ)",I160="8.再無(骨)",I160="9.再無(他)"))</formula>
    </cfRule>
  </conditionalFormatting>
  <conditionalFormatting sqref="BY160:CB160">
    <cfRule type="expression" dxfId="2906" priority="267">
      <formula>AND(BY160="",OR(I160="2.再ｺ(H)",I160="3.再ｺ(M)",I160="4.再ｺ(L)",I160="5.再ｺ(他)",I160="7.無筋(ﾘ)",I160="8.再無(骨)",I160="9.再無(他)"))</formula>
    </cfRule>
  </conditionalFormatting>
  <conditionalFormatting sqref="CG160:DG160">
    <cfRule type="expression" dxfId="2905" priority="266">
      <formula>AND(CG160="",OR(I160="2.再ｺ(H)",I160="3.再ｺ(M)",I160="4.再ｺ(L)",I160="5.再ｺ(他)",I160="7.無筋(ﾘ)",I160="8.再無(骨)",I160="9.再無(他)"))</formula>
    </cfRule>
  </conditionalFormatting>
  <conditionalFormatting sqref="DH160:DL160">
    <cfRule type="expression" dxfId="2904" priority="265">
      <formula>AND(DH160="",OR(I160="2.再ｺ(H)",I160="3.再ｺ(M)",I160="4.再ｺ(L)",I160="5.再ｺ(他)",I160="7.無筋(ﾘ)",I160="8.再無(骨)",I160="9.再無(他)"))</formula>
    </cfRule>
  </conditionalFormatting>
  <conditionalFormatting sqref="BC159:BX159">
    <cfRule type="expression" dxfId="2903" priority="260">
      <formula>AND(BC159="",OR(I159="2.再ｺ(H)",I159="3.再ｺ(M)",I159="4.再ｺ(L)",I159="5.再ｺ(他)",I159="7.無筋(ﾘ)",I159="8.再無(骨)",I159="9.再無(他)"))</formula>
    </cfRule>
  </conditionalFormatting>
  <conditionalFormatting sqref="BC160:BX160">
    <cfRule type="expression" dxfId="2902" priority="259">
      <formula>AND(BC160="",OR(I160="2.再ｺ(H)",I160="3.再ｺ(M)",I160="4.再ｺ(L)",I160="5.再ｺ(他)",I160="7.無筋(ﾘ)",I160="8.再無(骨)",I160="9.再無(他)"))</formula>
    </cfRule>
  </conditionalFormatting>
  <conditionalFormatting sqref="I165:L165">
    <cfRule type="expression" dxfId="2901" priority="230">
      <formula>AND(I165="",OR(AK165&lt;&gt;"",AR165&lt;&gt;"",BY165&lt;&gt;"",CG165&lt;&gt;"",DH165&lt;&gt;""))</formula>
    </cfRule>
    <cfRule type="expression" dxfId="2900" priority="238">
      <formula>AND(I165="",Z165&lt;&gt;"")</formula>
    </cfRule>
  </conditionalFormatting>
  <conditionalFormatting sqref="I166:L166">
    <cfRule type="expression" dxfId="2899" priority="227">
      <formula>AND(I166="",OR(AK166&lt;&gt;"",AR166&lt;&gt;"",BY166&lt;&gt;"",CG166&lt;&gt;"",DH166&lt;&gt;""))</formula>
    </cfRule>
    <cfRule type="expression" dxfId="2898" priority="237">
      <formula>AND(I166="",Z166&lt;&gt;"")</formula>
    </cfRule>
  </conditionalFormatting>
  <conditionalFormatting sqref="Z165:AF165">
    <cfRule type="expression" dxfId="2897" priority="229">
      <formula>AND(Z165="",OR(AK165&lt;&gt;"",AR165&lt;&gt;"",BY165&lt;&gt;"",CG165&lt;&gt;"",DH165&lt;&gt;""))</formula>
    </cfRule>
    <cfRule type="expression" dxfId="2896" priority="236">
      <formula>AND(I165&lt;&gt;"",Z165="")</formula>
    </cfRule>
  </conditionalFormatting>
  <conditionalFormatting sqref="Z166:AF166">
    <cfRule type="expression" dxfId="2895" priority="226">
      <formula>AND(Z166="",OR(AK166&lt;&gt;"",AR166&lt;&gt;"",BY166&lt;&gt;"",CG166&lt;&gt;"",DH166&lt;&gt;""))</formula>
    </cfRule>
    <cfRule type="expression" dxfId="2894" priority="235">
      <formula>AND(I166&lt;&gt;"",Z166="")</formula>
    </cfRule>
  </conditionalFormatting>
  <conditionalFormatting sqref="AR165:AX165">
    <cfRule type="expression" dxfId="2893" priority="234">
      <formula>AND(AR165="",OR(AK165&lt;&gt;"",BY165&lt;&gt;"",CG165&lt;&gt;"",DH165&lt;&gt;""))</formula>
    </cfRule>
  </conditionalFormatting>
  <conditionalFormatting sqref="BY165:CB165">
    <cfRule type="expression" dxfId="2892" priority="233">
      <formula>AND(BY165="",OR(AK165&lt;&gt;"",AR165&lt;&gt;"",CG165&lt;&gt;"",DH165&lt;&gt;""))</formula>
    </cfRule>
  </conditionalFormatting>
  <conditionalFormatting sqref="CG165:DG165">
    <cfRule type="expression" dxfId="2891" priority="232">
      <formula>AND(CG165="",OR(AK165&lt;&gt;"",AR165&lt;&gt;"",BY165&lt;&gt;"",DH165&lt;&gt;""))</formula>
    </cfRule>
  </conditionalFormatting>
  <conditionalFormatting sqref="DH165:DL165">
    <cfRule type="expression" dxfId="2890" priority="231">
      <formula>AND(DH165="",OR(AK165&lt;&gt;"",AR165&lt;&gt;"",BY165&lt;&gt;"",CG165&lt;&gt;""))</formula>
    </cfRule>
  </conditionalFormatting>
  <conditionalFormatting sqref="AK165:AQ165">
    <cfRule type="expression" dxfId="2889" priority="228">
      <formula>AND(AK165="",OR(AR165&lt;&gt;"",BY165&lt;&gt;"",CG165&lt;&gt;"",DH165&lt;&gt;""))</formula>
    </cfRule>
  </conditionalFormatting>
  <conditionalFormatting sqref="AK166:AQ166">
    <cfRule type="expression" dxfId="2888" priority="225">
      <formula>AND(AK166="",OR(AR166&lt;&gt;"",BY166&lt;&gt;"",CG166&lt;&gt;"",DH166&lt;&gt;""))</formula>
    </cfRule>
  </conditionalFormatting>
  <conditionalFormatting sqref="AR166:AX166">
    <cfRule type="expression" dxfId="2887" priority="224">
      <formula>AND(AR166="",OR(AK166&lt;&gt;"",BY166&lt;&gt;"",CG166&lt;&gt;"",DH166&lt;&gt;""))</formula>
    </cfRule>
  </conditionalFormatting>
  <conditionalFormatting sqref="BY166:CB166">
    <cfRule type="expression" dxfId="2886" priority="223">
      <formula>AND(BY166="",OR(AK166&lt;&gt;"",AR166&lt;&gt;"",CG166&lt;&gt;"",DH166&lt;&gt;""))</formula>
    </cfRule>
  </conditionalFormatting>
  <conditionalFormatting sqref="CG166:DG166">
    <cfRule type="expression" dxfId="2885" priority="222">
      <formula>AND(CG166="",OR(AK166&lt;&gt;"",AR166&lt;&gt;"",BY166&lt;&gt;"",DH166&lt;&gt;""))</formula>
    </cfRule>
  </conditionalFormatting>
  <conditionalFormatting sqref="DH166:DL166">
    <cfRule type="expression" dxfId="2884" priority="221">
      <formula>AND(DH166="",OR(AK166&lt;&gt;"",AR166&lt;&gt;"",BY166&lt;&gt;"",CG166&lt;&gt;""))</formula>
    </cfRule>
  </conditionalFormatting>
  <conditionalFormatting sqref="BC165:BX165">
    <cfRule type="expression" dxfId="2883" priority="220">
      <formula>AND(BC165="",OR(AK165&lt;&gt;"",AR165&lt;&gt;"",BY165&lt;&gt;"",CG165&lt;&gt;"",DH165&lt;&gt;""))</formula>
    </cfRule>
  </conditionalFormatting>
  <conditionalFormatting sqref="BC166:BX166">
    <cfRule type="expression" dxfId="2882" priority="219">
      <formula>AND(BC166="",OR(AK166&lt;&gt;"",AR166&lt;&gt;"",BY166&lt;&gt;"",CG166&lt;&gt;"",DH166&lt;&gt;""))</formula>
    </cfRule>
  </conditionalFormatting>
  <conditionalFormatting sqref="I169:L169">
    <cfRule type="expression" dxfId="2881" priority="215">
      <formula>AND(I169="",OR(AK169&lt;&gt;"",AR169&lt;&gt;"",BY169&lt;&gt;"",CG169&lt;&gt;"",DH169&lt;&gt;""))</formula>
    </cfRule>
    <cfRule type="expression" dxfId="2880" priority="217">
      <formula>AND(I169="",Z169&lt;&gt;"")</formula>
    </cfRule>
  </conditionalFormatting>
  <conditionalFormatting sqref="AK169:AQ169">
    <cfRule type="expression" dxfId="2879" priority="213">
      <formula>AND(AK169="",OR(AR169&lt;&gt;"",BY169&lt;&gt;"",CG169&lt;&gt;"",DH169&lt;&gt;""))</formula>
    </cfRule>
  </conditionalFormatting>
  <conditionalFormatting sqref="Z169:AF169">
    <cfRule type="expression" dxfId="2878" priority="209">
      <formula>AND(Z169="",OR(AK169&lt;&gt;"",AR169&lt;&gt;"",BY169&lt;&gt;"",CG169&lt;&gt;"",DH169&lt;&gt;""))</formula>
    </cfRule>
    <cfRule type="expression" dxfId="2877" priority="211">
      <formula>AND(I169&lt;&gt;"",Z169="")</formula>
    </cfRule>
  </conditionalFormatting>
  <conditionalFormatting sqref="AR169:AX169">
    <cfRule type="expression" dxfId="2876" priority="207">
      <formula>AND(AR169="",OR(AK169&lt;&gt;"",BY169&lt;&gt;"",CG169&lt;&gt;"",DH169&lt;&gt;""))</formula>
    </cfRule>
  </conditionalFormatting>
  <conditionalFormatting sqref="BY169:CB169">
    <cfRule type="expression" dxfId="2875" priority="203">
      <formula>AND(BY169="",OR(AK169&lt;&gt;"",AR169&lt;&gt;"",CG169&lt;&gt;"",DH169&lt;&gt;""))</formula>
    </cfRule>
  </conditionalFormatting>
  <conditionalFormatting sqref="CG169:DG169">
    <cfRule type="expression" dxfId="2874" priority="202">
      <formula>AND(CG169="",OR(AK169&lt;&gt;"",AR169&lt;&gt;"",BY169&lt;&gt;"",DH169&lt;&gt;""))</formula>
    </cfRule>
  </conditionalFormatting>
  <conditionalFormatting sqref="DH169:DL169">
    <cfRule type="expression" dxfId="2873" priority="201">
      <formula>AND(DH169="",OR(AK169&lt;&gt;"",AR169&lt;&gt;"",BY169&lt;&gt;"",CG169&lt;&gt;""))</formula>
    </cfRule>
  </conditionalFormatting>
  <conditionalFormatting sqref="BC169:BX169">
    <cfRule type="expression" dxfId="2872" priority="199">
      <formula>AND(BC169="",OR(AK169&lt;&gt;"",AR169&lt;&gt;"",BY169&lt;&gt;"",CG169&lt;&gt;"",DH169&lt;&gt;""))</formula>
    </cfRule>
  </conditionalFormatting>
  <conditionalFormatting sqref="I171:L171">
    <cfRule type="expression" dxfId="2871" priority="196">
      <formula>AND(I171="",OR(AK171&lt;&gt;"",AR171&lt;&gt;"",BC171&lt;&gt;"",BY171&lt;&gt;"",CG171&lt;&gt;"",DH171&lt;&gt;""))</formula>
    </cfRule>
    <cfRule type="expression" dxfId="2870" priority="198">
      <formula>AND(I171="",Z171&lt;&gt;"")</formula>
    </cfRule>
  </conditionalFormatting>
  <conditionalFormatting sqref="I172:L172">
    <cfRule type="expression" dxfId="2869" priority="195">
      <formula>AND(I172="",OR(AK172&lt;&gt;"",AR172&lt;&gt;"",BC172&lt;&gt;"",BY172&lt;&gt;"",CG172&lt;&gt;"",DH172&lt;&gt;""))</formula>
    </cfRule>
    <cfRule type="expression" dxfId="2868" priority="197">
      <formula>AND(I172="",Z172&lt;&gt;"")</formula>
    </cfRule>
  </conditionalFormatting>
  <conditionalFormatting sqref="AK171:AQ171">
    <cfRule type="expression" dxfId="2867" priority="184">
      <formula>AND(AK171="",OR(I171="1.一種",I171="2.二種",I171="3.三種",I171="4.四種",I171="5.泥土",I171="6.浚渫土",I171="7.改良土",I171="8.汚泥処",I171="9.再砂"))</formula>
    </cfRule>
  </conditionalFormatting>
  <conditionalFormatting sqref="AK172:AQ172">
    <cfRule type="expression" dxfId="2866" priority="194">
      <formula>AND(AK172="",OR(I172="1.一種",I172="2.二種",I172="3.三種",I172="4.四種",I172="5.泥土",I172="6.浚渫土",I172="7.改良土",I172="8.汚泥処",I172="9.再砂"))</formula>
    </cfRule>
  </conditionalFormatting>
  <conditionalFormatting sqref="Z171:AF171">
    <cfRule type="expression" dxfId="2865" priority="191">
      <formula>AND(Z171="",OR(AK171&lt;&gt;"",AR171&lt;&gt;"",BC171&lt;&gt;"",BY171&lt;&gt;"",CG171&lt;&gt;"",DH171&lt;&gt;""))</formula>
    </cfRule>
    <cfRule type="expression" dxfId="2864" priority="193">
      <formula>AND(I171&lt;&gt;"",Z171="")</formula>
    </cfRule>
  </conditionalFormatting>
  <conditionalFormatting sqref="Z172:AF172">
    <cfRule type="expression" dxfId="2863" priority="190">
      <formula>AND(Z172="",OR(AK172&lt;&gt;"",AR172&lt;&gt;"",BC172&lt;&gt;"",BY172&lt;&gt;"",CG172&lt;&gt;"",DH172&lt;&gt;""))</formula>
    </cfRule>
    <cfRule type="expression" dxfId="2862" priority="192">
      <formula>AND(I172&lt;&gt;"",Z172="")</formula>
    </cfRule>
  </conditionalFormatting>
  <conditionalFormatting sqref="AR172:AX172">
    <cfRule type="expression" dxfId="2861" priority="183">
      <formula>AND(AR172="",OR(I172="1.一種",I172="2.二種",I172="3.三種",I172="4.四種",I172="5.泥土",I172="6.浚渫土",I172="7.改良土",I172="8.汚泥処",I172="9.再砂"))</formula>
    </cfRule>
  </conditionalFormatting>
  <conditionalFormatting sqref="CG171:DG171">
    <cfRule type="expression" dxfId="2860" priority="189">
      <formula>AND(CG171="",OR(I171="1.一種",I171="2.二種",I171="3.三種",I171="4.四種",I171="5.泥土",I171="6.浚渫土",I171="7.改良土",I171="8.汚泥処",I171="9.再砂"))</formula>
    </cfRule>
  </conditionalFormatting>
  <conditionalFormatting sqref="DH171:DL171">
    <cfRule type="expression" dxfId="2859" priority="188">
      <formula>AND(DH171="",OR(I171="1.一種",I171="2.二種",I171="3.三種",I171="4.四種",I171="5.泥土",I171="6.浚渫土",I171="7.改良土",I171="8.汚泥処",I171="9.再砂"))</formula>
    </cfRule>
  </conditionalFormatting>
  <conditionalFormatting sqref="BY172:CB172">
    <cfRule type="expression" dxfId="2858" priority="187">
      <formula>AND(BY172="",OR(I172="1.一種",I172="2.二種",I172="3.三種",I172="4.四種",I172="5.泥土",I172="6.浚渫土",I172="7.改良土",I172="8.汚泥処",I172="9.再砂"))</formula>
    </cfRule>
  </conditionalFormatting>
  <conditionalFormatting sqref="CG172:DG172">
    <cfRule type="expression" dxfId="2857" priority="186">
      <formula>AND(CG172="",OR(I172="1.一種",I172="2.二種",I172="3.三種",I172="4.四種",I172="5.泥土",I172="6.浚渫土",I172="7.改良土",I172="8.汚泥処",I172="9.再砂"))</formula>
    </cfRule>
  </conditionalFormatting>
  <conditionalFormatting sqref="DH172:DL172">
    <cfRule type="expression" dxfId="2856" priority="185">
      <formula>AND(DH172="",OR(I172="1.一種",I172="2.二種",I172="3.三種",I172="4.四種",I172="5.泥土",I172="6.浚渫土",I172="7.改良土",I172="8.汚泥処",I172="9.再砂"))</formula>
    </cfRule>
  </conditionalFormatting>
  <conditionalFormatting sqref="AR171:AX171">
    <cfRule type="expression" dxfId="2855" priority="182">
      <formula>AND(AR171="",OR(I171="1.一種",I171="2.二種",I171="3.三種",I171="4.四種",I171="5.泥土",I171="6.浚渫土",I171="7.改良土",I171="8.汚泥処",I171="9.再砂"))</formula>
    </cfRule>
  </conditionalFormatting>
  <conditionalFormatting sqref="BY171:CB171">
    <cfRule type="expression" dxfId="2854" priority="181">
      <formula>AND(BY171="",OR(I171="1.一種",I171="2.二種",I171="3.三種",I171="4.四種",I171="5.泥土",I171="6.浚渫土",I171="7.改良土",I171="8.汚泥処",I171="9.再砂"))</formula>
    </cfRule>
  </conditionalFormatting>
  <conditionalFormatting sqref="BC171:BX171">
    <cfRule type="expression" dxfId="2853" priority="180">
      <formula>AND(BC171="",OR(I171="1.一種",I171="2.二種",I171="3.三種",I171="4.四種",I171="5.泥土",I171="6.浚渫土",I171="7.改良土",I171="8.汚泥処",I171="9.再砂"))</formula>
    </cfRule>
  </conditionalFormatting>
  <conditionalFormatting sqref="BC172:BX172">
    <cfRule type="expression" dxfId="2852" priority="179">
      <formula>AND(BC172="",OR(I172="1.一種",I172="2.二種",I172="3.三種",I172="4.四種",I172="5.泥土",I172="6.浚渫土",I172="7.改良土",I172="8.汚泥処",I172="9.再砂"))</formula>
    </cfRule>
  </conditionalFormatting>
  <conditionalFormatting sqref="I174:L174">
    <cfRule type="expression" dxfId="2851" priority="176">
      <formula>AND(I174="",OR(AK174&lt;&gt;"",AR174&lt;&gt;"",BY174&lt;&gt;"",CG174&lt;&gt;"",DH174&lt;&gt;""))</formula>
    </cfRule>
    <cfRule type="expression" dxfId="2850" priority="178">
      <formula>AND(I174="",Z174&lt;&gt;"")</formula>
    </cfRule>
  </conditionalFormatting>
  <conditionalFormatting sqref="I175:L175">
    <cfRule type="expression" dxfId="2849" priority="175">
      <formula>AND(I175="",OR(AK175&lt;&gt;"",AR175&lt;&gt;"",BY175&lt;&gt;"",CG175&lt;&gt;"",DH175&lt;&gt;""))</formula>
    </cfRule>
    <cfRule type="expression" dxfId="2848" priority="177">
      <formula>AND(I175="",Z175&lt;&gt;"")</formula>
    </cfRule>
  </conditionalFormatting>
  <conditionalFormatting sqref="AK174:AQ174">
    <cfRule type="expression" dxfId="2847" priority="174">
      <formula>AND(AK174="",OR(AR174&lt;&gt;"",BY174&lt;&gt;"",CG174&lt;&gt;"",DH174&lt;&gt;""))</formula>
    </cfRule>
  </conditionalFormatting>
  <conditionalFormatting sqref="AK175:AQ175">
    <cfRule type="expression" dxfId="2846" priority="173">
      <formula>AND(AK175="",OR(AR175&lt;&gt;"",BY175&lt;&gt;"",CG175&lt;&gt;"",DH175&lt;&gt;""))</formula>
    </cfRule>
  </conditionalFormatting>
  <conditionalFormatting sqref="Z174:AF174">
    <cfRule type="expression" dxfId="2845" priority="170">
      <formula>AND(Z174="",OR(AK174&lt;&gt;"",AR174&lt;&gt;"",BY174&lt;&gt;"",CG174&lt;&gt;"",DH174&lt;&gt;""))</formula>
    </cfRule>
    <cfRule type="expression" dxfId="2844" priority="172">
      <formula>AND(I174&lt;&gt;"",Z174="")</formula>
    </cfRule>
  </conditionalFormatting>
  <conditionalFormatting sqref="Z175:AF175">
    <cfRule type="expression" dxfId="2843" priority="169">
      <formula>AND(Z175="",OR(AK175&lt;&gt;"",AR175&lt;&gt;"",BY175&lt;&gt;"",CG175&lt;&gt;"",DH175&lt;&gt;""))</formula>
    </cfRule>
    <cfRule type="expression" dxfId="2842" priority="171">
      <formula>AND(I175&lt;&gt;"",Z175="")</formula>
    </cfRule>
  </conditionalFormatting>
  <conditionalFormatting sqref="AR174:AX174">
    <cfRule type="expression" dxfId="2841" priority="168">
      <formula>AND(AR174="",OR(AK174&lt;&gt;"",BY174&lt;&gt;"",CG174&lt;&gt;"",DH174&lt;&gt;""))</formula>
    </cfRule>
  </conditionalFormatting>
  <conditionalFormatting sqref="AR175:AX175">
    <cfRule type="expression" dxfId="2840" priority="167">
      <formula>AND(AR175="",OR(AK175&lt;&gt;"",BY175&lt;&gt;"",CG175&lt;&gt;"",DH175&lt;&gt;""))</formula>
    </cfRule>
  </conditionalFormatting>
  <conditionalFormatting sqref="BY174:CB174">
    <cfRule type="expression" dxfId="2839" priority="166">
      <formula>AND(BY174="",OR(AK174&lt;&gt;"",AR174&lt;&gt;"",CG174&lt;&gt;"",DH174&lt;&gt;""))</formula>
    </cfRule>
  </conditionalFormatting>
  <conditionalFormatting sqref="CG174:DG174">
    <cfRule type="expression" dxfId="2838" priority="165">
      <formula>AND(CG174="",OR(AK174&lt;&gt;"",AR174&lt;&gt;"",BY174&lt;&gt;"",DH174&lt;&gt;""))</formula>
    </cfRule>
  </conditionalFormatting>
  <conditionalFormatting sqref="DH174:DL174">
    <cfRule type="expression" dxfId="2837" priority="164">
      <formula>AND(DH174="",OR(AK174&lt;&gt;"",AR174&lt;&gt;"",BY174&lt;&gt;"",CG174&lt;&gt;""))</formula>
    </cfRule>
  </conditionalFormatting>
  <conditionalFormatting sqref="BY175:CB175">
    <cfRule type="expression" dxfId="2836" priority="163">
      <formula>AND(BY175="",OR(AK175&lt;&gt;"",AR175&lt;&gt;"",CG175&lt;&gt;"",DH175&lt;&gt;""))</formula>
    </cfRule>
  </conditionalFormatting>
  <conditionalFormatting sqref="CG175:DG175">
    <cfRule type="expression" dxfId="2835" priority="162">
      <formula>AND(CG175="",OR(AK175&lt;&gt;"",AR175&lt;&gt;"",BY175&lt;&gt;"",DH175&lt;&gt;""))</formula>
    </cfRule>
  </conditionalFormatting>
  <conditionalFormatting sqref="DH175:DL175">
    <cfRule type="expression" dxfId="2834" priority="161">
      <formula>AND(DH175="",OR(AK175&lt;&gt;"",AR175&lt;&gt;"",BY175&lt;&gt;"",CG175&lt;&gt;""))</formula>
    </cfRule>
  </conditionalFormatting>
  <conditionalFormatting sqref="BC174:BX174">
    <cfRule type="expression" dxfId="2833" priority="160">
      <formula>AND(BC174="",OR(AK174&lt;&gt;"",AR174&lt;&gt;"",BY174&lt;&gt;"",CG174&lt;&gt;"",DH174&lt;&gt;""))</formula>
    </cfRule>
  </conditionalFormatting>
  <conditionalFormatting sqref="BC175:BX175">
    <cfRule type="expression" dxfId="2832" priority="159">
      <formula>AND(BC175="",OR(AK175&lt;&gt;"",AR175&lt;&gt;"",BY175&lt;&gt;"",CG175&lt;&gt;"",DH175&lt;&gt;""))</formula>
    </cfRule>
  </conditionalFormatting>
  <conditionalFormatting sqref="I177:L177">
    <cfRule type="expression" dxfId="2831" priority="156">
      <formula>AND(I177="",OR(AK177&lt;&gt;"",AR177&lt;&gt;"",BY177&lt;&gt;"",CG177&lt;&gt;"",DH177&lt;&gt;""))</formula>
    </cfRule>
    <cfRule type="expression" dxfId="2830" priority="158">
      <formula>AND(I177="",Z177&lt;&gt;"")</formula>
    </cfRule>
  </conditionalFormatting>
  <conditionalFormatting sqref="I178:L178">
    <cfRule type="expression" dxfId="2829" priority="155">
      <formula>AND(I178="",OR(AK178&lt;&gt;"",AR178&lt;&gt;"",BY178&lt;&gt;"",CG178&lt;&gt;"",DH178&lt;&gt;""))</formula>
    </cfRule>
    <cfRule type="expression" dxfId="2828" priority="157">
      <formula>AND(I178="",Z178&lt;&gt;"")</formula>
    </cfRule>
  </conditionalFormatting>
  <conditionalFormatting sqref="AK177:AQ177">
    <cfRule type="expression" dxfId="2827" priority="154">
      <formula>AND(AK177="",OR(AR177&lt;&gt;"",BY177&lt;&gt;"",CG177&lt;&gt;"",DH177&lt;&gt;""))</formula>
    </cfRule>
  </conditionalFormatting>
  <conditionalFormatting sqref="AK178:AQ178">
    <cfRule type="expression" dxfId="2826" priority="153">
      <formula>AND(AK178="",OR(AR178&lt;&gt;"",BY178&lt;&gt;"",CG178&lt;&gt;"",DH178&lt;&gt;""))</formula>
    </cfRule>
  </conditionalFormatting>
  <conditionalFormatting sqref="Z177:AF177">
    <cfRule type="expression" dxfId="2825" priority="150">
      <formula>AND(Z177="",OR(AK177&lt;&gt;"",AR177&lt;&gt;"",BY177&lt;&gt;"",CG177&lt;&gt;"",DH177&lt;&gt;""))</formula>
    </cfRule>
    <cfRule type="expression" dxfId="2824" priority="152">
      <formula>AND(I177&lt;&gt;"",Z177="")</formula>
    </cfRule>
  </conditionalFormatting>
  <conditionalFormatting sqref="Z178:AF178">
    <cfRule type="expression" dxfId="2823" priority="149">
      <formula>AND(Z178="",OR(AK178&lt;&gt;"",AR178&lt;&gt;"",BY178&lt;&gt;"",CG178&lt;&gt;"",DH178&lt;&gt;""))</formula>
    </cfRule>
    <cfRule type="expression" dxfId="2822" priority="151">
      <formula>AND(I178&lt;&gt;"",Z178="")</formula>
    </cfRule>
  </conditionalFormatting>
  <conditionalFormatting sqref="AR177:AX177">
    <cfRule type="expression" dxfId="2821" priority="148">
      <formula>AND(AR177="",OR(AK177&lt;&gt;"",BY177&lt;&gt;"",CG177&lt;&gt;"",DH177&lt;&gt;""))</formula>
    </cfRule>
  </conditionalFormatting>
  <conditionalFormatting sqref="AR178:AX178">
    <cfRule type="expression" dxfId="2820" priority="147">
      <formula>AND(AR178="",OR(AK178&lt;&gt;"",BY178&lt;&gt;"",CG178&lt;&gt;"",DH178&lt;&gt;""))</formula>
    </cfRule>
  </conditionalFormatting>
  <conditionalFormatting sqref="BY177:CB177">
    <cfRule type="expression" dxfId="2819" priority="146">
      <formula>AND(BY177="",OR(AK177&lt;&gt;"",AR177&lt;&gt;"",CG177&lt;&gt;"",DH177&lt;&gt;""))</formula>
    </cfRule>
  </conditionalFormatting>
  <conditionalFormatting sqref="CG177:DG177">
    <cfRule type="expression" dxfId="2818" priority="145">
      <formula>AND(CG177="",OR(AK177&lt;&gt;"",AR177&lt;&gt;"",BY177&lt;&gt;"",DH177&lt;&gt;""))</formula>
    </cfRule>
  </conditionalFormatting>
  <conditionalFormatting sqref="DH177:DL177">
    <cfRule type="expression" dxfId="2817" priority="144">
      <formula>AND(DH177="",OR(AK177&lt;&gt;"",AR177&lt;&gt;"",BY177&lt;&gt;"",CG177&lt;&gt;""))</formula>
    </cfRule>
  </conditionalFormatting>
  <conditionalFormatting sqref="BY178:CB178">
    <cfRule type="expression" dxfId="2816" priority="143">
      <formula>AND(BY178="",OR(AK178&lt;&gt;"",AR178&lt;&gt;"",CG178&lt;&gt;"",DH178&lt;&gt;""))</formula>
    </cfRule>
  </conditionalFormatting>
  <conditionalFormatting sqref="CG178:DG178">
    <cfRule type="expression" dxfId="2815" priority="142">
      <formula>AND(CG178="",OR(AK178&lt;&gt;"",AR178&lt;&gt;"",BY178&lt;&gt;"",DH178&lt;&gt;""))</formula>
    </cfRule>
  </conditionalFormatting>
  <conditionalFormatting sqref="DH178:DL178">
    <cfRule type="expression" dxfId="2814" priority="141">
      <formula>AND(DH178="",OR(AK178&lt;&gt;"",AR178&lt;&gt;"",BY178&lt;&gt;"",CG178&lt;&gt;""))</formula>
    </cfRule>
  </conditionalFormatting>
  <conditionalFormatting sqref="BC177:BX177">
    <cfRule type="expression" dxfId="2813" priority="140">
      <formula>AND(BC177="",OR(AK177&lt;&gt;"",AR177&lt;&gt;"",BY177&lt;&gt;"",CG177&lt;&gt;"",DH177&lt;&gt;""))</formula>
    </cfRule>
  </conditionalFormatting>
  <conditionalFormatting sqref="BC178:BX178">
    <cfRule type="expression" dxfId="2812" priority="139">
      <formula>AND(BC178="",OR(AK178&lt;&gt;"",AR178&lt;&gt;"",BY178&lt;&gt;"",CG178&lt;&gt;"",DH178&lt;&gt;""))</formula>
    </cfRule>
  </conditionalFormatting>
  <conditionalFormatting sqref="I180:L180">
    <cfRule type="expression" dxfId="2811" priority="136">
      <formula>AND(I180="",OR(AR180&lt;&gt;"",BY180&lt;&gt;"",CG180&lt;&gt;"",DH180&lt;&gt;""))</formula>
    </cfRule>
    <cfRule type="expression" dxfId="2810" priority="138">
      <formula>AND(I180="",Z180&lt;&gt;"")</formula>
    </cfRule>
  </conditionalFormatting>
  <conditionalFormatting sqref="I181:L181">
    <cfRule type="expression" dxfId="2809" priority="135">
      <formula>AND(I181="",OR(AR181&lt;&gt;"",BY181&lt;&gt;"",CG181&lt;&gt;"",DH181&lt;&gt;""))</formula>
    </cfRule>
    <cfRule type="expression" dxfId="2808" priority="137">
      <formula>AND(I181="",Z181&lt;&gt;"")</formula>
    </cfRule>
  </conditionalFormatting>
  <conditionalFormatting sqref="Z180:AF180">
    <cfRule type="expression" dxfId="2807" priority="132">
      <formula>AND(Z180="",OR(AK180&lt;&gt;"",AR180&lt;&gt;"",BY180&lt;&gt;"",CG180&lt;&gt;"",DH180&lt;&gt;""))</formula>
    </cfRule>
    <cfRule type="expression" dxfId="2806" priority="134">
      <formula>AND(I180&lt;&gt;"",Z180="")</formula>
    </cfRule>
  </conditionalFormatting>
  <conditionalFormatting sqref="Z181:AF181">
    <cfRule type="expression" dxfId="2805" priority="131">
      <formula>AND(Z181="",OR(AK181&lt;&gt;"",AR181&lt;&gt;"",BY181&lt;&gt;"",CG181&lt;&gt;"",DH181&lt;&gt;""))</formula>
    </cfRule>
    <cfRule type="expression" dxfId="2804" priority="133">
      <formula>AND(I181&lt;&gt;"",Z181="")</formula>
    </cfRule>
  </conditionalFormatting>
  <conditionalFormatting sqref="AR180:AX180">
    <cfRule type="expression" dxfId="2803" priority="130">
      <formula>AND(AR180="",OR(AK180&lt;&gt;"",BY180&lt;&gt;"",CG180&lt;&gt;"",DH180&lt;&gt;""))</formula>
    </cfRule>
  </conditionalFormatting>
  <conditionalFormatting sqref="AR181:AX181">
    <cfRule type="expression" dxfId="2802" priority="129">
      <formula>AND(AR181="",OR(AK181&lt;&gt;"",BY181&lt;&gt;"",CG181&lt;&gt;"",DH181&lt;&gt;""))</formula>
    </cfRule>
  </conditionalFormatting>
  <conditionalFormatting sqref="BY180:CB180">
    <cfRule type="expression" dxfId="2801" priority="128">
      <formula>AND(BY180="",OR(AK180&lt;&gt;"",AR180&lt;&gt;"",CG180&lt;&gt;"",DH180&lt;&gt;""))</formula>
    </cfRule>
  </conditionalFormatting>
  <conditionalFormatting sqref="CG180:DG180">
    <cfRule type="expression" dxfId="2800" priority="127">
      <formula>AND(CG180="",OR(AK180&lt;&gt;"",AR180&lt;&gt;"",BY180&lt;&gt;"",DH180&lt;&gt;""))</formula>
    </cfRule>
  </conditionalFormatting>
  <conditionalFormatting sqref="DH180:DL180">
    <cfRule type="expression" dxfId="2799" priority="126">
      <formula>AND(DH180="",OR(AK180&lt;&gt;"",AR180&lt;&gt;"",BY180&lt;&gt;"",CG180&lt;&gt;""))</formula>
    </cfRule>
  </conditionalFormatting>
  <conditionalFormatting sqref="BY181:CB181">
    <cfRule type="expression" dxfId="2798" priority="125">
      <formula>AND(BY181="",OR(AK181&lt;&gt;"",AR181&lt;&gt;"",CG181&lt;&gt;"",DH181&lt;&gt;""))</formula>
    </cfRule>
  </conditionalFormatting>
  <conditionalFormatting sqref="CG181:DG181">
    <cfRule type="expression" dxfId="2797" priority="124">
      <formula>AND(CG181="",OR(AK181&lt;&gt;"",AR181&lt;&gt;"",BY181&lt;&gt;"",DH181&lt;&gt;""))</formula>
    </cfRule>
  </conditionalFormatting>
  <conditionalFormatting sqref="DH181:DL181">
    <cfRule type="expression" dxfId="2796" priority="123">
      <formula>AND(DH181="",OR(AK181&lt;&gt;"",AR181&lt;&gt;"",BY181&lt;&gt;"",CG181&lt;&gt;""))</formula>
    </cfRule>
  </conditionalFormatting>
  <conditionalFormatting sqref="BC180:BX180">
    <cfRule type="expression" dxfId="2795" priority="122">
      <formula>AND(BC180="",OR(AK180&lt;&gt;"",AR180&lt;&gt;"",BY180&lt;&gt;"",CG180&lt;&gt;"",DH180&lt;&gt;""))</formula>
    </cfRule>
  </conditionalFormatting>
  <conditionalFormatting sqref="BC181:BX181">
    <cfRule type="expression" dxfId="2794" priority="121">
      <formula>AND(BC181="",OR(AK181&lt;&gt;"",AR181&lt;&gt;"",BY181&lt;&gt;"",CG181&lt;&gt;"",DH181&lt;&gt;""))</formula>
    </cfRule>
  </conditionalFormatting>
  <conditionalFormatting sqref="AK183:AQ183">
    <cfRule type="expression" dxfId="2793" priority="120">
      <formula>AND(AK183="",OR(AR183&lt;&gt;"",BY183&lt;&gt;"",CG183&lt;&gt;"",DH183&lt;&gt;""))</formula>
    </cfRule>
  </conditionalFormatting>
  <conditionalFormatting sqref="AK184:AQ184">
    <cfRule type="expression" dxfId="2792" priority="119">
      <formula>AND(AK184="",OR(AR184&lt;&gt;"",BY184&lt;&gt;"",CG184&lt;&gt;"",DH184&lt;&gt;""))</formula>
    </cfRule>
  </conditionalFormatting>
  <conditionalFormatting sqref="I183:L183">
    <cfRule type="expression" dxfId="2791" priority="116">
      <formula>AND(I183="",Z183&lt;&gt;"")</formula>
    </cfRule>
    <cfRule type="expression" dxfId="2790" priority="118">
      <formula>AND(I183="",OR(AK183&lt;&gt;"",AR183&lt;&gt;"",BC183&lt;&gt;"",BY183&lt;&gt;"",CG183&lt;&gt;"",DH183&lt;&gt;""))</formula>
    </cfRule>
  </conditionalFormatting>
  <conditionalFormatting sqref="I184:L184">
    <cfRule type="expression" dxfId="2789" priority="115">
      <formula>AND(I184="",Z184&lt;&gt;"")</formula>
    </cfRule>
    <cfRule type="expression" dxfId="2788" priority="117">
      <formula>AND(I184="",OR(AK184&lt;&gt;"",AR184&lt;&gt;"",BC184&lt;&gt;"",BY184&lt;&gt;"",CG184&lt;&gt;"",DH184&lt;&gt;""))</formula>
    </cfRule>
  </conditionalFormatting>
  <conditionalFormatting sqref="Z183:AF183">
    <cfRule type="expression" dxfId="2787" priority="112">
      <formula>AND(Z183="",OR(AK183&lt;&gt;"",AR183&lt;&gt;"",BC183&lt;&gt;"",BY183&lt;&gt;"",CG183&lt;&gt;"",DH183&lt;&gt;""))</formula>
    </cfRule>
    <cfRule type="expression" dxfId="2786" priority="114">
      <formula>AND(I183&lt;&gt;"",Z183="")</formula>
    </cfRule>
  </conditionalFormatting>
  <conditionalFormatting sqref="Z184:AF184">
    <cfRule type="expression" dxfId="2785" priority="111">
      <formula>AND(Z184="",OR(AK184&lt;&gt;"",AR184&lt;&gt;"",BC184&lt;&gt;"",BY184&lt;&gt;"",CG184&lt;&gt;"",DH184&lt;&gt;""))</formula>
    </cfRule>
    <cfRule type="expression" dxfId="2784" priority="113">
      <formula>AND(I184&lt;&gt;"",Z184="")</formula>
    </cfRule>
  </conditionalFormatting>
  <conditionalFormatting sqref="AR183:AX183">
    <cfRule type="expression" dxfId="2783" priority="110">
      <formula>AND(AR183="",OR(AK183&lt;&gt;"",BY183&lt;&gt;"",CG183&lt;&gt;"",DH183&lt;&gt;""))</formula>
    </cfRule>
  </conditionalFormatting>
  <conditionalFormatting sqref="AR184:AX184">
    <cfRule type="expression" dxfId="2782" priority="109">
      <formula>AND(AR184="",OR(AK184&lt;&gt;"",BY184&lt;&gt;"",CG184&lt;&gt;"",DH184&lt;&gt;""))</formula>
    </cfRule>
  </conditionalFormatting>
  <conditionalFormatting sqref="BY183:CB183">
    <cfRule type="expression" dxfId="2781" priority="108">
      <formula>AND(BY183="",OR(AK183&lt;&gt;"",AR183&lt;&gt;"",CG183&lt;&gt;"",DH183&lt;&gt;""))</formula>
    </cfRule>
  </conditionalFormatting>
  <conditionalFormatting sqref="CG183:DG183">
    <cfRule type="expression" dxfId="2780" priority="107">
      <formula>AND(CG183="",OR(AK183&lt;&gt;"",AR183&lt;&gt;"",BY183&lt;&gt;"",DH183&lt;&gt;""))</formula>
    </cfRule>
  </conditionalFormatting>
  <conditionalFormatting sqref="DH183:DL183">
    <cfRule type="expression" dxfId="2779" priority="106">
      <formula>AND(DH183="",OR(AK183&lt;&gt;"",AR183&lt;&gt;"",BY183&lt;&gt;"",CG183&lt;&gt;""))</formula>
    </cfRule>
  </conditionalFormatting>
  <conditionalFormatting sqref="BY184:CB184">
    <cfRule type="expression" dxfId="2778" priority="105">
      <formula>AND(BY184="",OR(AK184&lt;&gt;"",AR184&lt;&gt;"",CG184&lt;&gt;"",DH184&lt;&gt;""))</formula>
    </cfRule>
  </conditionalFormatting>
  <conditionalFormatting sqref="CG184:DG184">
    <cfRule type="expression" dxfId="2777" priority="104">
      <formula>AND(CG184="",OR(AK184&lt;&gt;"",AR184&lt;&gt;"",BY184&lt;&gt;"",DH184&lt;&gt;""))</formula>
    </cfRule>
  </conditionalFormatting>
  <conditionalFormatting sqref="DH184:DL184">
    <cfRule type="expression" dxfId="2776" priority="103">
      <formula>AND(DH184="",OR(AK184&lt;&gt;"",AR184&lt;&gt;"",BY184&lt;&gt;"",CG184&lt;&gt;""))</formula>
    </cfRule>
  </conditionalFormatting>
  <conditionalFormatting sqref="BC183:BX183">
    <cfRule type="expression" dxfId="2775" priority="102">
      <formula>AND(BC183="",OR(AK183&lt;&gt;"",AR183&lt;&gt;"",BY183&lt;&gt;"",CG183&lt;&gt;"",DH183&lt;&gt;""))</formula>
    </cfRule>
  </conditionalFormatting>
  <conditionalFormatting sqref="BC184:BX184">
    <cfRule type="expression" dxfId="2774" priority="101">
      <formula>AND(BC184="",OR(AK184&lt;&gt;"",AR184&lt;&gt;"",BY184&lt;&gt;"",CG184&lt;&gt;"",DH184&lt;&gt;""))</formula>
    </cfRule>
  </conditionalFormatting>
  <conditionalFormatting sqref="AO235:BA235">
    <cfRule type="expression" dxfId="2773" priority="100">
      <formula>AND(AO235="",OR(BB235&lt;&gt;"",BK235&lt;&gt;"",BG235&lt;&gt;"",BX235&lt;&gt;"",CC235&lt;&gt;"",CI235&lt;&gt;"",CL235&lt;&gt;""))</formula>
    </cfRule>
  </conditionalFormatting>
  <conditionalFormatting sqref="AO236:BA236">
    <cfRule type="expression" dxfId="2772" priority="99">
      <formula>AND(AO236="",OR(BB236&lt;&gt;"",BK236&lt;&gt;"",BG236&lt;&gt;"",BX236&lt;&gt;"",CC236&lt;&gt;"",CI236&lt;&gt;"",CL236&lt;&gt;""))</formula>
    </cfRule>
  </conditionalFormatting>
  <conditionalFormatting sqref="AO237:BA237">
    <cfRule type="expression" dxfId="2771" priority="98">
      <formula>AND(AO237="",OR(BB237&lt;&gt;"",BK237&lt;&gt;"",BG237&lt;&gt;"",BX237&lt;&gt;"",CC237&lt;&gt;"",CI237&lt;&gt;"",CL237&lt;&gt;""))</formula>
    </cfRule>
  </conditionalFormatting>
  <conditionalFormatting sqref="AO238:BA238">
    <cfRule type="expression" dxfId="2770" priority="97">
      <formula>AND(AO238="",OR(BB238&lt;&gt;"",BK238&lt;&gt;"",BG238&lt;&gt;"",BX238&lt;&gt;"",CC238&lt;&gt;"",CI238&lt;&gt;"",CL238&lt;&gt;""))</formula>
    </cfRule>
  </conditionalFormatting>
  <conditionalFormatting sqref="AO239:BA239">
    <cfRule type="expression" dxfId="2769" priority="96">
      <formula>AND(AO239="",OR(BB239&lt;&gt;"",BK239&lt;&gt;"",BG239&lt;&gt;"",BX239&lt;&gt;"",CC239&lt;&gt;"",CI239&lt;&gt;"",CL239&lt;&gt;""))</formula>
    </cfRule>
  </conditionalFormatting>
  <conditionalFormatting sqref="AO240:BA240">
    <cfRule type="expression" dxfId="2768" priority="95">
      <formula>AND(AO240="",OR(BB240&lt;&gt;"",BK240&lt;&gt;"",BG240&lt;&gt;"",BX240&lt;&gt;"",CC240&lt;&gt;"",CI240&lt;&gt;"",CL240&lt;&gt;""))</formula>
    </cfRule>
  </conditionalFormatting>
  <conditionalFormatting sqref="AO241:BA241">
    <cfRule type="expression" dxfId="2767" priority="94">
      <formula>AND(AO241="",OR(BB241&lt;&gt;"",BK241&lt;&gt;"",BG241&lt;&gt;"",BX241&lt;&gt;"",CC241&lt;&gt;"",CI241&lt;&gt;"",CL241&lt;&gt;""))</formula>
    </cfRule>
  </conditionalFormatting>
  <conditionalFormatting sqref="AO242:BA242">
    <cfRule type="expression" dxfId="2766" priority="93">
      <formula>AND(AO242="",OR(BB242&lt;&gt;"",BK242&lt;&gt;"",BG242&lt;&gt;"",BX242&lt;&gt;"",CC242&lt;&gt;"",CI242&lt;&gt;"",CL242&lt;&gt;""))</formula>
    </cfRule>
  </conditionalFormatting>
  <conditionalFormatting sqref="AO243:BA243">
    <cfRule type="expression" dxfId="2765" priority="92">
      <formula>AND(AO243="",OR(BB243&lt;&gt;"",BK243&lt;&gt;"",BG243&lt;&gt;"",BX243&lt;&gt;"",CC243&lt;&gt;"",CI243&lt;&gt;"",CL243&lt;&gt;""))</formula>
    </cfRule>
  </conditionalFormatting>
  <conditionalFormatting sqref="AO244:BA244">
    <cfRule type="expression" dxfId="2764" priority="91">
      <formula>AND(AO244="",OR(BB244&lt;&gt;"",BK244&lt;&gt;"",BG244&lt;&gt;"",BX244&lt;&gt;"",CC244&lt;&gt;"",CI244&lt;&gt;"",CL244&lt;&gt;""))</formula>
    </cfRule>
  </conditionalFormatting>
  <conditionalFormatting sqref="AO245:BA245">
    <cfRule type="expression" dxfId="2763" priority="90">
      <formula>AND(AO245="",OR(BB245&lt;&gt;"",BK245&lt;&gt;"",BG245&lt;&gt;"",BX245&lt;&gt;"",CC245&lt;&gt;"",CI245&lt;&gt;"",CL245&lt;&gt;""))</formula>
    </cfRule>
  </conditionalFormatting>
  <conditionalFormatting sqref="AO246:BA246">
    <cfRule type="expression" dxfId="2762" priority="89">
      <formula>AND(AO246="",OR(BB246&lt;&gt;"",BK246&lt;&gt;"",BG246&lt;&gt;"",BX246&lt;&gt;"",CC246&lt;&gt;"",CI246&lt;&gt;"",CL246&lt;&gt;""))</formula>
    </cfRule>
  </conditionalFormatting>
  <conditionalFormatting sqref="AO247:BA247">
    <cfRule type="expression" dxfId="2761" priority="88">
      <formula>AND(AO247="",OR(BB247&lt;&gt;"",BK247&lt;&gt;"",BG247&lt;&gt;"",BX247&lt;&gt;"",CC247&lt;&gt;"",CI247&lt;&gt;"",CL247&lt;&gt;""))</formula>
    </cfRule>
  </conditionalFormatting>
  <conditionalFormatting sqref="AO248:BA248">
    <cfRule type="expression" dxfId="2760" priority="87">
      <formula>AND(AO248="",OR(BB248&lt;&gt;"",BK248&lt;&gt;"",BG248&lt;&gt;"",BX248&lt;&gt;"",CC248&lt;&gt;"",CI248&lt;&gt;"",CL248&lt;&gt;""))</formula>
    </cfRule>
  </conditionalFormatting>
  <conditionalFormatting sqref="AO249:BA249">
    <cfRule type="expression" dxfId="2759" priority="86">
      <formula>AND(AO249="",OR(BB249&lt;&gt;"",BK249&lt;&gt;"",BG249&lt;&gt;"",BX249&lt;&gt;"",CC249&lt;&gt;"",CI249&lt;&gt;"",CL249&lt;&gt;""))</formula>
    </cfRule>
  </conditionalFormatting>
  <conditionalFormatting sqref="AO250:BA250">
    <cfRule type="expression" dxfId="2758" priority="85">
      <formula>AND(AO250="",OR(BB250&lt;&gt;"",BK250&lt;&gt;"",BG250&lt;&gt;"",BX250&lt;&gt;"",CC250&lt;&gt;"",CI250&lt;&gt;"",CL250&lt;&gt;""))</formula>
    </cfRule>
  </conditionalFormatting>
  <conditionalFormatting sqref="AO251:BA251">
    <cfRule type="expression" dxfId="2757" priority="84">
      <formula>AND(AO251="",OR(BB251&lt;&gt;"",BK251&lt;&gt;"",BG251&lt;&gt;"",BX251&lt;&gt;"",CC251&lt;&gt;"",CI251&lt;&gt;"",CL251&lt;&gt;""))</formula>
    </cfRule>
  </conditionalFormatting>
  <conditionalFormatting sqref="AO252:BA252">
    <cfRule type="expression" dxfId="2756" priority="83">
      <formula>AND(AO252="",OR(BB252&lt;&gt;"",BK252&lt;&gt;"",BG252&lt;&gt;"",BX252&lt;&gt;"",CC252&lt;&gt;"",CI252&lt;&gt;"",CL252&lt;&gt;""))</formula>
    </cfRule>
  </conditionalFormatting>
  <conditionalFormatting sqref="AO253:BA253">
    <cfRule type="expression" dxfId="2755" priority="82">
      <formula>AND(AO253="",OR(BB253&lt;&gt;"",BK253&lt;&gt;"",BG253&lt;&gt;"",BX253&lt;&gt;"",CC253&lt;&gt;"",CI253&lt;&gt;"",CL253&lt;&gt;""))</formula>
    </cfRule>
  </conditionalFormatting>
  <conditionalFormatting sqref="AO254:BA254">
    <cfRule type="expression" dxfId="2754" priority="81">
      <formula>AND(AO254="",OR(BB254&lt;&gt;"",BK254&lt;&gt;"",BG254&lt;&gt;"",BX254&lt;&gt;"",CC254&lt;&gt;"",CI254&lt;&gt;"",CL254&lt;&gt;""))</formula>
    </cfRule>
  </conditionalFormatting>
  <conditionalFormatting sqref="AO255:BA255">
    <cfRule type="expression" dxfId="2753" priority="80">
      <formula>AND(AO255="",OR(BB255&lt;&gt;"",BK255&lt;&gt;"",BG255&lt;&gt;"",BX255&lt;&gt;"",CC255&lt;&gt;"",CI255&lt;&gt;"",CL255&lt;&gt;""))</formula>
    </cfRule>
  </conditionalFormatting>
  <conditionalFormatting sqref="AO256:BA256">
    <cfRule type="expression" dxfId="2752" priority="79">
      <formula>AND(AO256="",OR(BB256&lt;&gt;"",BK256&lt;&gt;"",BG256&lt;&gt;"",BX256&lt;&gt;"",CC256&lt;&gt;"",CI256&lt;&gt;"",CL256&lt;&gt;""))</formula>
    </cfRule>
  </conditionalFormatting>
  <conditionalFormatting sqref="AO257:BA257">
    <cfRule type="expression" dxfId="2751" priority="78">
      <formula>AND(AO257="",OR(BB257&lt;&gt;"",BK257&lt;&gt;"",BG257&lt;&gt;"",BX257&lt;&gt;"",CC257&lt;&gt;"",CI257&lt;&gt;"",CL257&lt;&gt;""))</formula>
    </cfRule>
  </conditionalFormatting>
  <conditionalFormatting sqref="AO258:BA258">
    <cfRule type="expression" dxfId="2750" priority="77">
      <formula>AND(AO258="",OR(BB258&lt;&gt;"",BK258&lt;&gt;"",BG258&lt;&gt;"",BX258&lt;&gt;"",CC258&lt;&gt;"",CI258&lt;&gt;"",CL258&lt;&gt;""))</formula>
    </cfRule>
  </conditionalFormatting>
  <conditionalFormatting sqref="AO259:BA259">
    <cfRule type="expression" dxfId="2749" priority="76">
      <formula>AND(AO259="",OR(BB259&lt;&gt;"",BK259&lt;&gt;"",BG259&lt;&gt;"",BX259&lt;&gt;"",CC259&lt;&gt;"",CI259&lt;&gt;"",CL259&lt;&gt;""))</formula>
    </cfRule>
  </conditionalFormatting>
  <conditionalFormatting sqref="AO260:BA260">
    <cfRule type="expression" dxfId="2748" priority="75">
      <formula>AND(AO260="",OR(BB260&lt;&gt;"",BK260&lt;&gt;"",BG260&lt;&gt;"",BX260&lt;&gt;"",CC260&lt;&gt;"",CI260&lt;&gt;"",CL260&lt;&gt;""))</formula>
    </cfRule>
  </conditionalFormatting>
  <conditionalFormatting sqref="AO261:BA261">
    <cfRule type="expression" dxfId="2747" priority="74">
      <formula>AND(AO261="",OR(BB261&lt;&gt;"",BK261&lt;&gt;"",BG261&lt;&gt;"",BX261&lt;&gt;"",CC261&lt;&gt;"",CI261&lt;&gt;"",CL261&lt;&gt;""))</formula>
    </cfRule>
  </conditionalFormatting>
  <conditionalFormatting sqref="AO262:BA262">
    <cfRule type="expression" dxfId="2746" priority="73">
      <formula>AND(AO262="",OR(BB262&lt;&gt;"",BK262&lt;&gt;"",BG262&lt;&gt;"",BX262&lt;&gt;"",CC262&lt;&gt;"",CI262&lt;&gt;"",CL262&lt;&gt;""))</formula>
    </cfRule>
  </conditionalFormatting>
  <conditionalFormatting sqref="AO263:BA263">
    <cfRule type="expression" dxfId="2745" priority="72">
      <formula>AND(AO263="",OR(BB263&lt;&gt;"",BK263&lt;&gt;"",BG263&lt;&gt;"",BX263&lt;&gt;"",CC263&lt;&gt;"",CI263&lt;&gt;"",CL263&lt;&gt;""))</formula>
    </cfRule>
  </conditionalFormatting>
  <conditionalFormatting sqref="AO264:BA264">
    <cfRule type="expression" dxfId="2744" priority="71">
      <formula>AND(AO264="",OR(BB264&lt;&gt;"",BK264&lt;&gt;"",BG264&lt;&gt;"",BX264&lt;&gt;"",CC264&lt;&gt;"",CI264&lt;&gt;"",CL264&lt;&gt;""))</formula>
    </cfRule>
  </conditionalFormatting>
  <conditionalFormatting sqref="AO265:BA265">
    <cfRule type="expression" dxfId="2743" priority="70">
      <formula>AND(AO265="",OR(BB265&lt;&gt;"",BK265&lt;&gt;"",BG265&lt;&gt;"",BX265&lt;&gt;"",CC265&lt;&gt;"",CI265&lt;&gt;"",CL265&lt;&gt;""))</formula>
    </cfRule>
  </conditionalFormatting>
  <conditionalFormatting sqref="AO266:BA266">
    <cfRule type="expression" dxfId="2742" priority="69">
      <formula>AND(AO266="",OR(BB266&lt;&gt;"",BK266&lt;&gt;"",BG266&lt;&gt;"",BX266&lt;&gt;"",CC266&lt;&gt;"",CI266&lt;&gt;"",CL266&lt;&gt;""))</formula>
    </cfRule>
  </conditionalFormatting>
  <conditionalFormatting sqref="AO267:BA267">
    <cfRule type="expression" dxfId="2741" priority="68">
      <formula>AND(AO267="",OR(BB267&lt;&gt;"",BK267&lt;&gt;"",BG267&lt;&gt;"",BX267&lt;&gt;"",CC267&lt;&gt;"",CI267&lt;&gt;"",CL267&lt;&gt;""))</formula>
    </cfRule>
  </conditionalFormatting>
  <conditionalFormatting sqref="AO268:BA268">
    <cfRule type="expression" dxfId="2740" priority="67">
      <formula>AND(AO268="",OR(BB268&lt;&gt;"",BK268&lt;&gt;"",BG268&lt;&gt;"",BX268&lt;&gt;"",CC268&lt;&gt;"",CI268&lt;&gt;"",CL268&lt;&gt;""))</formula>
    </cfRule>
  </conditionalFormatting>
  <conditionalFormatting sqref="AO269:BA269">
    <cfRule type="expression" dxfId="2739" priority="66">
      <formula>AND(AO269="",OR(BB269&lt;&gt;"",BK269&lt;&gt;"",BG269&lt;&gt;"",BX269&lt;&gt;"",CC269&lt;&gt;"",CI269&lt;&gt;"",CL269&lt;&gt;""))</formula>
    </cfRule>
  </conditionalFormatting>
  <conditionalFormatting sqref="AO270:BA270">
    <cfRule type="expression" dxfId="2738" priority="65">
      <formula>AND(AO270="",OR(BB270&lt;&gt;"",BK270&lt;&gt;"",BG270&lt;&gt;"",BX270&lt;&gt;"",CC270&lt;&gt;"",CI270&lt;&gt;"",CL270&lt;&gt;""))</formula>
    </cfRule>
  </conditionalFormatting>
  <conditionalFormatting sqref="AO271:BA271">
    <cfRule type="expression" dxfId="2737" priority="64">
      <formula>AND(AO271="",OR(BB271&lt;&gt;"",BK271&lt;&gt;"",BG271&lt;&gt;"",BX271&lt;&gt;"",CC271&lt;&gt;"",CI271&lt;&gt;"",CL271&lt;&gt;""))</formula>
    </cfRule>
  </conditionalFormatting>
  <conditionalFormatting sqref="AO272:BA272">
    <cfRule type="expression" dxfId="2736" priority="63">
      <formula>AND(AO272="",OR(BB272&lt;&gt;"",BK272&lt;&gt;"",BG272&lt;&gt;"",BX272&lt;&gt;"",CC272&lt;&gt;"",CI272&lt;&gt;"",CL272&lt;&gt;""))</formula>
    </cfRule>
  </conditionalFormatting>
  <conditionalFormatting sqref="AO273:BA273">
    <cfRule type="expression" dxfId="2735" priority="62">
      <formula>AND(AO273="",OR(BB273&lt;&gt;"",BK273&lt;&gt;"",BG273&lt;&gt;"",BX273&lt;&gt;"",CC273&lt;&gt;"",CI273&lt;&gt;"",CL273&lt;&gt;""))</formula>
    </cfRule>
  </conditionalFormatting>
  <conditionalFormatting sqref="AO274:BA274">
    <cfRule type="expression" dxfId="2734" priority="61">
      <formula>AND(AO274="",OR(BB274&lt;&gt;"",BK274&lt;&gt;"",BG274&lt;&gt;"",BX274&lt;&gt;"",CC274&lt;&gt;"",CI274&lt;&gt;"",CL274&lt;&gt;""))</formula>
    </cfRule>
  </conditionalFormatting>
  <conditionalFormatting sqref="I26:L26">
    <cfRule type="expression" dxfId="2733" priority="59">
      <formula>AND(I26="",OR(AK26&lt;&gt;"",AR26&lt;&gt;"",BY26&lt;&gt;"",CG26&lt;&gt;"",DH26&lt;&gt;""))</formula>
    </cfRule>
    <cfRule type="expression" dxfId="2732" priority="60">
      <formula>AND(I26="",Z26&lt;&gt;"")</formula>
    </cfRule>
  </conditionalFormatting>
  <conditionalFormatting sqref="AK26:AQ26">
    <cfRule type="expression" dxfId="2731" priority="58">
      <formula>AND(AK26="",OR(AR26&lt;&gt;"",BY26&lt;&gt;"",CG26&lt;&gt;"",DH26&lt;&gt;""))</formula>
    </cfRule>
  </conditionalFormatting>
  <conditionalFormatting sqref="Z26:AF26">
    <cfRule type="expression" dxfId="2730" priority="56">
      <formula>AND(Z26="",OR(AK26&lt;&gt;"",AR26&lt;&gt;"",BY26&lt;&gt;"",CG26&lt;&gt;"",DH26&lt;&gt;""))</formula>
    </cfRule>
    <cfRule type="expression" dxfId="2729" priority="57">
      <formula>AND(I26&lt;&gt;"",Z26="")</formula>
    </cfRule>
  </conditionalFormatting>
  <conditionalFormatting sqref="AR26:AX26">
    <cfRule type="expression" dxfId="2728" priority="55">
      <formula>AND(AR26="",OR(AK26&lt;&gt;"",BY26&lt;&gt;"",CG26&lt;&gt;"",DH26&lt;&gt;""))</formula>
    </cfRule>
  </conditionalFormatting>
  <conditionalFormatting sqref="BY26:CB26">
    <cfRule type="expression" dxfId="2727" priority="54">
      <formula>AND(BY26="",OR(AK26&lt;&gt;"",AR26&lt;&gt;"",CG26&lt;&gt;"",DH26&lt;&gt;""))</formula>
    </cfRule>
  </conditionalFormatting>
  <conditionalFormatting sqref="CG26:DG26">
    <cfRule type="expression" dxfId="2726" priority="53">
      <formula>AND(CG26="",OR(AK26&lt;&gt;"",AR26&lt;&gt;"",BY26&lt;&gt;"",DH26&lt;&gt;""))</formula>
    </cfRule>
  </conditionalFormatting>
  <conditionalFormatting sqref="DH26:DL26">
    <cfRule type="expression" dxfId="2725" priority="52">
      <formula>AND(DH26="",OR(AK26&lt;&gt;"",AR26&lt;&gt;"",BY26&lt;&gt;"",CG26&lt;&gt;""))</formula>
    </cfRule>
  </conditionalFormatting>
  <conditionalFormatting sqref="BC26:BX26">
    <cfRule type="expression" dxfId="2724" priority="51">
      <formula>AND(BC26="",OR(AK26&lt;&gt;"",AR26&lt;&gt;"",BY26&lt;&gt;"",CG26&lt;&gt;"",DH26&lt;&gt;""))</formula>
    </cfRule>
  </conditionalFormatting>
  <conditionalFormatting sqref="I168:L168">
    <cfRule type="expression" dxfId="2723" priority="49">
      <formula>AND(I168="",OR(AK168&lt;&gt;"",AR168&lt;&gt;"",BY168&lt;&gt;"",CG168&lt;&gt;"",DH168&lt;&gt;""))</formula>
    </cfRule>
    <cfRule type="expression" dxfId="2722" priority="50">
      <formula>AND(I168="",Z168&lt;&gt;"")</formula>
    </cfRule>
  </conditionalFormatting>
  <conditionalFormatting sqref="AK168:AQ168">
    <cfRule type="expression" dxfId="2721" priority="48">
      <formula>AND(AK168="",OR(AR168&lt;&gt;"",BY168&lt;&gt;"",CG168&lt;&gt;"",DH168&lt;&gt;""))</formula>
    </cfRule>
  </conditionalFormatting>
  <conditionalFormatting sqref="Z168:AF168">
    <cfRule type="expression" dxfId="2720" priority="46">
      <formula>AND(Z168="",OR(AK168&lt;&gt;"",AR168&lt;&gt;"",BY168&lt;&gt;"",CG168&lt;&gt;"",DH168&lt;&gt;""))</formula>
    </cfRule>
    <cfRule type="expression" dxfId="2719" priority="47">
      <formula>AND(I168&lt;&gt;"",Z168="")</formula>
    </cfRule>
  </conditionalFormatting>
  <conditionalFormatting sqref="AR168:AX168">
    <cfRule type="expression" dxfId="2718" priority="45">
      <formula>AND(AR168="",OR(AK168&lt;&gt;"",BY168&lt;&gt;"",CG168&lt;&gt;"",DH168&lt;&gt;""))</formula>
    </cfRule>
  </conditionalFormatting>
  <conditionalFormatting sqref="BY168:CB168">
    <cfRule type="expression" dxfId="2717" priority="44">
      <formula>AND(BY168="",OR(AK168&lt;&gt;"",AR168&lt;&gt;"",CG168&lt;&gt;"",DH168&lt;&gt;""))</formula>
    </cfRule>
  </conditionalFormatting>
  <conditionalFormatting sqref="CG168:DG168">
    <cfRule type="expression" dxfId="2716" priority="43">
      <formula>AND(CG168="",OR(AK168&lt;&gt;"",AR168&lt;&gt;"",BY168&lt;&gt;"",DH168&lt;&gt;""))</formula>
    </cfRule>
  </conditionalFormatting>
  <conditionalFormatting sqref="DH168:DL168">
    <cfRule type="expression" dxfId="2715" priority="42">
      <formula>AND(DH168="",OR(AK168&lt;&gt;"",AR168&lt;&gt;"",BY168&lt;&gt;"",CG168&lt;&gt;""))</formula>
    </cfRule>
  </conditionalFormatting>
  <conditionalFormatting sqref="BC168:BX168">
    <cfRule type="expression" dxfId="2714" priority="41">
      <formula>AND(BC168="",OR(AK168&lt;&gt;"",AR168&lt;&gt;"",BY168&lt;&gt;"",CG168&lt;&gt;"",DH168&lt;&gt;""))</formula>
    </cfRule>
  </conditionalFormatting>
  <conditionalFormatting sqref="I20:L20">
    <cfRule type="expression" dxfId="2713" priority="26">
      <formula>AND(I20="",OR(AK20&lt;&gt;"",AR20&lt;&gt;"",BC20&lt;&gt;"",BY20&lt;&gt;"",CG20&lt;&gt;"",DH20&lt;&gt;""))</formula>
    </cfRule>
    <cfRule type="expression" dxfId="2712" priority="40">
      <formula>AND(I20="",Z20&lt;&gt;"")</formula>
    </cfRule>
  </conditionalFormatting>
  <conditionalFormatting sqref="I21:L21">
    <cfRule type="expression" dxfId="2711" priority="25">
      <formula>AND(I21="",OR(AK21&lt;&gt;"",AR21&lt;&gt;"",BC21&lt;&gt;"",BY21&lt;&gt;"",CG21&lt;&gt;"",DH21&lt;&gt;""))</formula>
    </cfRule>
    <cfRule type="expression" dxfId="2710" priority="39">
      <formula>AND(I21="",Z21&lt;&gt;"")</formula>
    </cfRule>
  </conditionalFormatting>
  <conditionalFormatting sqref="Z20:AF20">
    <cfRule type="expression" dxfId="2709" priority="24">
      <formula>AND(Z20="",OR(AK20&lt;&gt;"",AR20&lt;&gt;"",BC20&lt;&gt;"",BY20&lt;&gt;"",CG20&lt;&gt;"",DH20&lt;&gt;""))</formula>
    </cfRule>
    <cfRule type="expression" dxfId="2708" priority="38">
      <formula>AND(I20&lt;&gt;"",Z20="")</formula>
    </cfRule>
  </conditionalFormatting>
  <conditionalFormatting sqref="Z21:AF21">
    <cfRule type="expression" dxfId="2707" priority="23">
      <formula>AND(Z21="",OR(AK21&lt;&gt;"",AR21&lt;&gt;"",BC21&lt;&gt;"",BY21&lt;&gt;"",CG21&lt;&gt;"",DH21&lt;&gt;""))</formula>
    </cfRule>
    <cfRule type="expression" dxfId="2706" priority="37">
      <formula>AND(I21&lt;&gt;"",Z21="")</formula>
    </cfRule>
  </conditionalFormatting>
  <conditionalFormatting sqref="AK20:AQ20">
    <cfRule type="expression" dxfId="2705" priority="36">
      <formula>AND(AK20="",OR(I20="2.有筋(ﾘ)",I20="3.再有(骨)",I20="4.再有(他)"))</formula>
    </cfRule>
  </conditionalFormatting>
  <conditionalFormatting sqref="AR20:AX20">
    <cfRule type="expression" dxfId="2704" priority="35">
      <formula>AND(AR20="",OR(I20="2.有筋(ﾘ)",I20="3.再有(骨)",I20="4.再有(他)"))</formula>
    </cfRule>
  </conditionalFormatting>
  <conditionalFormatting sqref="BY20:CB20">
    <cfRule type="expression" dxfId="2703" priority="34">
      <formula>AND(BY20="",OR(I20="2.有筋(ﾘ)",I20="3.再有(骨)",I20="4.再有(他)"))</formula>
    </cfRule>
  </conditionalFormatting>
  <conditionalFormatting sqref="CG20:DG20">
    <cfRule type="expression" dxfId="2702" priority="33">
      <formula>AND(CG20="",OR(I20="2.有筋(ﾘ)",I20="3.再有(骨)",I20="4.再有(他)"))</formula>
    </cfRule>
  </conditionalFormatting>
  <conditionalFormatting sqref="DH20:DL20">
    <cfRule type="expression" dxfId="2701" priority="32">
      <formula>AND(DH20="",OR(I20="2.有筋(ﾘ)",I20="3.再有(骨)",I20="4.再有(他)"))</formula>
    </cfRule>
  </conditionalFormatting>
  <conditionalFormatting sqref="AK21:AQ21">
    <cfRule type="expression" dxfId="2700" priority="31">
      <formula>AND(AK21="",OR(I21="2.有筋(ﾘ)",I21="3.再有(骨)",I21="4.再有(他)"))</formula>
    </cfRule>
  </conditionalFormatting>
  <conditionalFormatting sqref="AR21:AX21">
    <cfRule type="expression" dxfId="2699" priority="30">
      <formula>AND(AR21="",OR(I21="2.有筋(ﾘ)",I21="3.再有(骨)",I21="4.再有(他)"))</formula>
    </cfRule>
  </conditionalFormatting>
  <conditionalFormatting sqref="BY21:CB21">
    <cfRule type="expression" dxfId="2698" priority="29">
      <formula>AND(BY21="",OR(I21="2.有筋(ﾘ)",I21="3.再有(骨)",I21="4.再有(他)"))</formula>
    </cfRule>
  </conditionalFormatting>
  <conditionalFormatting sqref="CG21:DG21">
    <cfRule type="expression" dxfId="2697" priority="28">
      <formula>AND(CG21="",OR(I21="2.有筋(ﾘ)",I21="3.再有(骨)",I21="4.再有(他)"))</formula>
    </cfRule>
  </conditionalFormatting>
  <conditionalFormatting sqref="DH21:DL21">
    <cfRule type="expression" dxfId="2696" priority="27">
      <formula>AND(DH21="",OR(I21="2.有筋(ﾘ)",I21="3.再有(骨)",I21="4.再有(他)"))</formula>
    </cfRule>
  </conditionalFormatting>
  <conditionalFormatting sqref="BC20:BX20">
    <cfRule type="expression" dxfId="2695" priority="22">
      <formula>AND(BC20="",OR(I20="2.有筋(ﾘ)",I20="3.再有(骨)",I20="4.再有(他)"))</formula>
    </cfRule>
  </conditionalFormatting>
  <conditionalFormatting sqref="BC21:BX21">
    <cfRule type="expression" dxfId="2694" priority="21">
      <formula>AND(BC21="",OR(I21="2.有筋(ﾘ)",I21="3.再有(骨)",I21="4.再有(他)"))</formula>
    </cfRule>
  </conditionalFormatting>
  <conditionalFormatting sqref="I162:L162">
    <cfRule type="expression" dxfId="2693" priority="16">
      <formula>AND(I162="",OR(AK162&lt;&gt;"",AR162&lt;&gt;"",BC162&lt;&gt;"",BY162&lt;&gt;"",CG162&lt;&gt;"",DH162&lt;&gt;""))</formula>
    </cfRule>
    <cfRule type="expression" dxfId="2692" priority="20">
      <formula>AND(I162="",Z162&lt;&gt;"")</formula>
    </cfRule>
  </conditionalFormatting>
  <conditionalFormatting sqref="I163:L163">
    <cfRule type="expression" dxfId="2691" priority="15">
      <formula>AND(I163="",OR(AK163&lt;&gt;"",AR163&lt;&gt;"",BC163&lt;&gt;"",BY163&lt;&gt;"",CG163&lt;&gt;"",DH163&lt;&gt;""))</formula>
    </cfRule>
    <cfRule type="expression" dxfId="2690" priority="19">
      <formula>AND(I163="",Z163&lt;&gt;"")</formula>
    </cfRule>
  </conditionalFormatting>
  <conditionalFormatting sqref="Z162:AF162">
    <cfRule type="expression" dxfId="2689" priority="14">
      <formula>AND(Z162="",OR(AK162&lt;&gt;"",AR162&lt;&gt;"",BC162&lt;&gt;"",BY162&lt;&gt;"",CG162&lt;&gt;"",DH162&lt;&gt;""))</formula>
    </cfRule>
    <cfRule type="expression" dxfId="2688" priority="18">
      <formula>AND(I162&lt;&gt;"",Z162="")</formula>
    </cfRule>
  </conditionalFormatting>
  <conditionalFormatting sqref="Z163:AF163">
    <cfRule type="expression" dxfId="2687" priority="13">
      <formula>AND(Z163="",OR(AK163&lt;&gt;"",AR163&lt;&gt;"",BC163&lt;&gt;"",BY163&lt;&gt;"",CG163&lt;&gt;"",DH163&lt;&gt;""))</formula>
    </cfRule>
    <cfRule type="expression" dxfId="2686" priority="17">
      <formula>AND(I163&lt;&gt;"",Z163="")</formula>
    </cfRule>
  </conditionalFormatting>
  <conditionalFormatting sqref="AK162:AQ162">
    <cfRule type="expression" dxfId="2685" priority="12">
      <formula>AND(AK162="",OR(I162="2.有筋(ﾘ)",I162="3.再有(骨)",I162="4.再有(他)"))</formula>
    </cfRule>
  </conditionalFormatting>
  <conditionalFormatting sqref="AR162:AX162">
    <cfRule type="expression" dxfId="2684" priority="11">
      <formula>AND(AR162="",OR(I162="2.有筋(ﾘ)",I162="3.再有(骨)",I162="4.再有(他)"))</formula>
    </cfRule>
  </conditionalFormatting>
  <conditionalFormatting sqref="BY162:CB162">
    <cfRule type="expression" dxfId="2683" priority="10">
      <formula>AND(BY162="",OR(I162="2.有筋(ﾘ)",I162="3.再有(骨)",I162="4.再有(他)"))</formula>
    </cfRule>
  </conditionalFormatting>
  <conditionalFormatting sqref="CG162:DG162">
    <cfRule type="expression" dxfId="2682" priority="9">
      <formula>AND(CG162="",OR(I162="2.有筋(ﾘ)",I162="3.再有(骨)",I162="4.再有(他)"))</formula>
    </cfRule>
  </conditionalFormatting>
  <conditionalFormatting sqref="DH162:DL162">
    <cfRule type="expression" dxfId="2681" priority="8">
      <formula>AND(DH162="",OR(I162="2.有筋(ﾘ)",I162="3.再有(骨)",I162="4.再有(他)"))</formula>
    </cfRule>
  </conditionalFormatting>
  <conditionalFormatting sqref="AK163:AQ163">
    <cfRule type="expression" dxfId="2680" priority="7">
      <formula>AND(AK163="",OR(I163="2.有筋(ﾘ)",I163="3.再有(骨)",I163="4.再有(他)"))</formula>
    </cfRule>
  </conditionalFormatting>
  <conditionalFormatting sqref="AR163:AX163">
    <cfRule type="expression" dxfId="2679" priority="6">
      <formula>AND(AR163="",OR(I163="2.有筋(ﾘ)",I163="3.再有(骨)",I163="4.再有(他)"))</formula>
    </cfRule>
  </conditionalFormatting>
  <conditionalFormatting sqref="BY163:CB163">
    <cfRule type="expression" dxfId="2678" priority="5">
      <formula>AND(BY163="",OR(I163="2.有筋(ﾘ)",I163="3.再有(骨)",I163="4.再有(他)"))</formula>
    </cfRule>
  </conditionalFormatting>
  <conditionalFormatting sqref="CG163:DG163">
    <cfRule type="expression" dxfId="2677" priority="4">
      <formula>AND(CG163="",OR(I163="2.有筋(ﾘ)",I163="3.再有(骨)",I163="4.再有(他)"))</formula>
    </cfRule>
  </conditionalFormatting>
  <conditionalFormatting sqref="DH163:DL163">
    <cfRule type="expression" dxfId="2676" priority="3">
      <formula>AND(DH163="",OR(I163="2.有筋(ﾘ)",I163="3.再有(骨)",I163="4.再有(他)"))</formula>
    </cfRule>
  </conditionalFormatting>
  <conditionalFormatting sqref="BC162:BX162">
    <cfRule type="expression" dxfId="2675" priority="2">
      <formula>AND(BC162="",OR(I162="2.有筋(ﾘ)",I162="3.再有(骨)",I162="4.再有(他)"))</formula>
    </cfRule>
  </conditionalFormatting>
  <conditionalFormatting sqref="BC163:BX163">
    <cfRule type="expression" dxfId="2674"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89" activePane="bottomLeft" state="frozen"/>
      <selection activeCell="D19" sqref="D19:O19"/>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13609</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13609</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782"/>
      <c r="AA17" s="1867"/>
      <c r="AB17" s="1867"/>
      <c r="AC17" s="1867"/>
      <c r="AD17" s="1867"/>
      <c r="AE17" s="1867"/>
      <c r="AF17" s="1867"/>
      <c r="AG17" s="784" t="s">
        <v>65</v>
      </c>
      <c r="AH17" s="784"/>
      <c r="AI17" s="784"/>
      <c r="AJ17" s="785"/>
      <c r="AK17" s="1349"/>
      <c r="AL17" s="1218"/>
      <c r="AM17" s="1218"/>
      <c r="AN17" s="1218"/>
      <c r="AO17" s="1218"/>
      <c r="AP17" s="1218"/>
      <c r="AQ17" s="1219"/>
      <c r="AR17" s="1858"/>
      <c r="AS17" s="1859"/>
      <c r="AT17" s="1859"/>
      <c r="AU17" s="1859"/>
      <c r="AV17" s="1859"/>
      <c r="AW17" s="1859"/>
      <c r="AX17" s="1859"/>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833"/>
      <c r="AA18" s="1834"/>
      <c r="AB18" s="1834"/>
      <c r="AC18" s="1834"/>
      <c r="AD18" s="1834"/>
      <c r="AE18" s="1834"/>
      <c r="AF18" s="1834"/>
      <c r="AG18" s="767" t="s">
        <v>65</v>
      </c>
      <c r="AH18" s="767"/>
      <c r="AI18" s="767"/>
      <c r="AJ18" s="768"/>
      <c r="AK18" s="1331"/>
      <c r="AL18" s="1066"/>
      <c r="AM18" s="1066"/>
      <c r="AN18" s="1066"/>
      <c r="AO18" s="1066"/>
      <c r="AP18" s="1066"/>
      <c r="AQ18" s="1067"/>
      <c r="AR18" s="1833"/>
      <c r="AS18" s="1834"/>
      <c r="AT18" s="1834"/>
      <c r="AU18" s="1834"/>
      <c r="AV18" s="1834"/>
      <c r="AW18" s="1834"/>
      <c r="AX18" s="1834"/>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863">
        <f>SUM(Z17:AF18)</f>
        <v>0</v>
      </c>
      <c r="AA19" s="1864"/>
      <c r="AB19" s="1864"/>
      <c r="AC19" s="1864"/>
      <c r="AD19" s="1864"/>
      <c r="AE19" s="1864"/>
      <c r="AF19" s="1864"/>
      <c r="AG19" s="10" t="s">
        <v>65</v>
      </c>
      <c r="AH19" s="10"/>
      <c r="AI19" s="10"/>
      <c r="AJ19" s="10"/>
      <c r="AK19" s="475"/>
      <c r="AL19" s="476"/>
      <c r="AM19" s="476"/>
      <c r="AN19" s="476"/>
      <c r="AO19" s="476"/>
      <c r="AP19" s="476"/>
      <c r="AQ19" s="477"/>
      <c r="AR19" s="1863">
        <f>SUM(AR17:AX18)</f>
        <v>0</v>
      </c>
      <c r="AS19" s="1864"/>
      <c r="AT19" s="1864"/>
      <c r="AU19" s="1864"/>
      <c r="AV19" s="1864"/>
      <c r="AW19" s="1864"/>
      <c r="AX19" s="186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863">
        <f>SUM(Z20:AF21)</f>
        <v>0</v>
      </c>
      <c r="AA22" s="1864"/>
      <c r="AB22" s="1864"/>
      <c r="AC22" s="1864"/>
      <c r="AD22" s="1864"/>
      <c r="AE22" s="1864"/>
      <c r="AF22" s="1864"/>
      <c r="AG22" s="10" t="s">
        <v>65</v>
      </c>
      <c r="AH22" s="10"/>
      <c r="AI22" s="10"/>
      <c r="AJ22" s="10"/>
      <c r="AK22" s="475"/>
      <c r="AL22" s="476"/>
      <c r="AM22" s="476"/>
      <c r="AN22" s="476"/>
      <c r="AO22" s="476"/>
      <c r="AP22" s="476"/>
      <c r="AQ22" s="477"/>
      <c r="AR22" s="1863">
        <f>SUM(AR20:AX21)</f>
        <v>0</v>
      </c>
      <c r="AS22" s="1864"/>
      <c r="AT22" s="1864"/>
      <c r="AU22" s="1864"/>
      <c r="AV22" s="1864"/>
      <c r="AW22" s="1864"/>
      <c r="AX22" s="186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835"/>
      <c r="AA23" s="1836"/>
      <c r="AB23" s="1836"/>
      <c r="AC23" s="1836"/>
      <c r="AD23" s="1836"/>
      <c r="AE23" s="1836"/>
      <c r="AF23" s="1836"/>
      <c r="AG23" s="1317" t="s">
        <v>65</v>
      </c>
      <c r="AH23" s="1317"/>
      <c r="AI23" s="1317"/>
      <c r="AJ23" s="1318"/>
      <c r="AK23" s="1334"/>
      <c r="AL23" s="1071"/>
      <c r="AM23" s="1071"/>
      <c r="AN23" s="1071"/>
      <c r="AO23" s="1071"/>
      <c r="AP23" s="1071"/>
      <c r="AQ23" s="1072"/>
      <c r="AR23" s="1835"/>
      <c r="AS23" s="1836"/>
      <c r="AT23" s="1836"/>
      <c r="AU23" s="1836"/>
      <c r="AV23" s="1836"/>
      <c r="AW23" s="1836"/>
      <c r="AX23" s="1836"/>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64"/>
      <c r="F24" s="41"/>
      <c r="G24" s="41"/>
      <c r="H24" s="295"/>
      <c r="I24" s="802"/>
      <c r="J24" s="1066"/>
      <c r="K24" s="1066"/>
      <c r="L24" s="1067"/>
      <c r="M24" s="762"/>
      <c r="N24" s="1057"/>
      <c r="O24" s="1057"/>
      <c r="P24" s="1057"/>
      <c r="Q24" s="1057"/>
      <c r="R24" s="1057"/>
      <c r="S24" s="1303"/>
      <c r="T24" s="211"/>
      <c r="U24" s="212"/>
      <c r="V24" s="212"/>
      <c r="W24" s="212"/>
      <c r="X24" s="212"/>
      <c r="Y24" s="213"/>
      <c r="Z24" s="1833"/>
      <c r="AA24" s="1834"/>
      <c r="AB24" s="1834"/>
      <c r="AC24" s="1834"/>
      <c r="AD24" s="1834"/>
      <c r="AE24" s="1834"/>
      <c r="AF24" s="1834"/>
      <c r="AG24" s="767" t="s">
        <v>65</v>
      </c>
      <c r="AH24" s="767"/>
      <c r="AI24" s="767"/>
      <c r="AJ24" s="768"/>
      <c r="AK24" s="1331"/>
      <c r="AL24" s="1066"/>
      <c r="AM24" s="1066"/>
      <c r="AN24" s="1066"/>
      <c r="AO24" s="1066"/>
      <c r="AP24" s="1066"/>
      <c r="AQ24" s="1067"/>
      <c r="AR24" s="1833"/>
      <c r="AS24" s="1834"/>
      <c r="AT24" s="1834"/>
      <c r="AU24" s="1834"/>
      <c r="AV24" s="1834"/>
      <c r="AW24" s="1834"/>
      <c r="AX24" s="1834"/>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863">
        <f>SUM(Z23:AF24)</f>
        <v>0</v>
      </c>
      <c r="AA25" s="1864"/>
      <c r="AB25" s="1864"/>
      <c r="AC25" s="1864"/>
      <c r="AD25" s="1864"/>
      <c r="AE25" s="1864"/>
      <c r="AF25" s="1864"/>
      <c r="AG25" s="10" t="s">
        <v>65</v>
      </c>
      <c r="AH25" s="10"/>
      <c r="AI25" s="10"/>
      <c r="AJ25" s="10"/>
      <c r="AK25" s="475"/>
      <c r="AL25" s="476"/>
      <c r="AM25" s="476"/>
      <c r="AN25" s="476"/>
      <c r="AO25" s="476"/>
      <c r="AP25" s="476"/>
      <c r="AQ25" s="477"/>
      <c r="AR25" s="1863">
        <f>SUM(AR23:AX24)</f>
        <v>0</v>
      </c>
      <c r="AS25" s="1864"/>
      <c r="AT25" s="1864"/>
      <c r="AU25" s="1864"/>
      <c r="AV25" s="1864"/>
      <c r="AW25" s="1864"/>
      <c r="AX25" s="186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833"/>
      <c r="AA27" s="1834"/>
      <c r="AB27" s="1834"/>
      <c r="AC27" s="1834"/>
      <c r="AD27" s="1834"/>
      <c r="AE27" s="1834"/>
      <c r="AF27" s="1834"/>
      <c r="AG27" s="767" t="s">
        <v>65</v>
      </c>
      <c r="AH27" s="767"/>
      <c r="AI27" s="767"/>
      <c r="AJ27" s="768"/>
      <c r="AK27" s="1331"/>
      <c r="AL27" s="1066"/>
      <c r="AM27" s="1066"/>
      <c r="AN27" s="1066"/>
      <c r="AO27" s="1066"/>
      <c r="AP27" s="1066"/>
      <c r="AQ27" s="1067"/>
      <c r="AR27" s="1833"/>
      <c r="AS27" s="1834"/>
      <c r="AT27" s="1834"/>
      <c r="AU27" s="1834"/>
      <c r="AV27" s="1834"/>
      <c r="AW27" s="1834"/>
      <c r="AX27" s="1834"/>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865">
        <f>SUM(Z26:AF27)</f>
        <v>0</v>
      </c>
      <c r="AA28" s="1866"/>
      <c r="AB28" s="1866"/>
      <c r="AC28" s="1866"/>
      <c r="AD28" s="1866"/>
      <c r="AE28" s="1866"/>
      <c r="AF28" s="1866"/>
      <c r="AG28" s="117" t="s">
        <v>65</v>
      </c>
      <c r="AH28" s="117"/>
      <c r="AI28" s="117"/>
      <c r="AJ28" s="117"/>
      <c r="AK28" s="265"/>
      <c r="AL28" s="266"/>
      <c r="AM28" s="266"/>
      <c r="AN28" s="266"/>
      <c r="AO28" s="266"/>
      <c r="AP28" s="266"/>
      <c r="AQ28" s="267"/>
      <c r="AR28" s="1865">
        <f>SUM(AR26:AX27)</f>
        <v>0</v>
      </c>
      <c r="AS28" s="1866"/>
      <c r="AT28" s="1866"/>
      <c r="AU28" s="1866"/>
      <c r="AV28" s="1866"/>
      <c r="AW28" s="1866"/>
      <c r="AX28" s="186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858"/>
      <c r="AA29" s="1859"/>
      <c r="AB29" s="1859"/>
      <c r="AC29" s="1859"/>
      <c r="AD29" s="1859"/>
      <c r="AE29" s="1859"/>
      <c r="AF29" s="1859"/>
      <c r="AG29" s="808" t="s">
        <v>251</v>
      </c>
      <c r="AH29" s="808"/>
      <c r="AI29" s="808"/>
      <c r="AJ29" s="809"/>
      <c r="AK29" s="1349"/>
      <c r="AL29" s="1218"/>
      <c r="AM29" s="1218"/>
      <c r="AN29" s="1218"/>
      <c r="AO29" s="1218"/>
      <c r="AP29" s="1218"/>
      <c r="AQ29" s="1219"/>
      <c r="AR29" s="1858"/>
      <c r="AS29" s="1859"/>
      <c r="AT29" s="1859"/>
      <c r="AU29" s="1859"/>
      <c r="AV29" s="1859"/>
      <c r="AW29" s="1859"/>
      <c r="AX29" s="1859"/>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64"/>
      <c r="F30" s="41"/>
      <c r="G30" s="41"/>
      <c r="H30" s="295"/>
      <c r="I30" s="802"/>
      <c r="J30" s="1066"/>
      <c r="K30" s="1066"/>
      <c r="L30" s="1067"/>
      <c r="M30" s="212"/>
      <c r="N30" s="212"/>
      <c r="O30" s="212"/>
      <c r="P30" s="212"/>
      <c r="Q30" s="212"/>
      <c r="R30" s="212"/>
      <c r="S30" s="212"/>
      <c r="T30" s="802"/>
      <c r="U30" s="1066"/>
      <c r="V30" s="1066"/>
      <c r="W30" s="1066"/>
      <c r="X30" s="1066"/>
      <c r="Y30" s="1067"/>
      <c r="Z30" s="1833"/>
      <c r="AA30" s="1834"/>
      <c r="AB30" s="1834"/>
      <c r="AC30" s="1834"/>
      <c r="AD30" s="1834"/>
      <c r="AE30" s="1834"/>
      <c r="AF30" s="1834"/>
      <c r="AG30" s="812" t="s">
        <v>251</v>
      </c>
      <c r="AH30" s="812"/>
      <c r="AI30" s="812"/>
      <c r="AJ30" s="813"/>
      <c r="AK30" s="1331"/>
      <c r="AL30" s="1066"/>
      <c r="AM30" s="1066"/>
      <c r="AN30" s="1066"/>
      <c r="AO30" s="1066"/>
      <c r="AP30" s="1066"/>
      <c r="AQ30" s="1067"/>
      <c r="AR30" s="1833"/>
      <c r="AS30" s="1834"/>
      <c r="AT30" s="1834"/>
      <c r="AU30" s="1834"/>
      <c r="AV30" s="1834"/>
      <c r="AW30" s="1834"/>
      <c r="AX30" s="1834"/>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3"/>
      <c r="F31" s="462"/>
      <c r="G31" s="462"/>
      <c r="H31" s="651" t="s">
        <v>67</v>
      </c>
      <c r="I31" s="651"/>
      <c r="J31" s="651"/>
      <c r="K31" s="651"/>
      <c r="L31" s="651"/>
      <c r="M31" s="651"/>
      <c r="N31" s="651"/>
      <c r="O31" s="651"/>
      <c r="P31" s="651"/>
      <c r="Q31" s="651"/>
      <c r="R31" s="651"/>
      <c r="S31" s="651"/>
      <c r="T31" s="651"/>
      <c r="U31" s="462"/>
      <c r="V31" s="462"/>
      <c r="W31" s="462"/>
      <c r="X31" s="462"/>
      <c r="Y31" s="462"/>
      <c r="Z31" s="1863">
        <f>SUM(Z29:AF30)</f>
        <v>0</v>
      </c>
      <c r="AA31" s="1864"/>
      <c r="AB31" s="1864"/>
      <c r="AC31" s="1864"/>
      <c r="AD31" s="1864"/>
      <c r="AE31" s="1864"/>
      <c r="AF31" s="1864"/>
      <c r="AG31" s="465" t="s">
        <v>251</v>
      </c>
      <c r="AH31" s="465"/>
      <c r="AI31" s="465"/>
      <c r="AJ31" s="465"/>
      <c r="AK31" s="475"/>
      <c r="AL31" s="476"/>
      <c r="AM31" s="476"/>
      <c r="AN31" s="476"/>
      <c r="AO31" s="476"/>
      <c r="AP31" s="476"/>
      <c r="AQ31" s="477"/>
      <c r="AR31" s="1863">
        <f>SUM(AR29:AX30)</f>
        <v>0</v>
      </c>
      <c r="AS31" s="1864"/>
      <c r="AT31" s="1864"/>
      <c r="AU31" s="1864"/>
      <c r="AV31" s="1864"/>
      <c r="AW31" s="1864"/>
      <c r="AX31" s="186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835"/>
      <c r="AA32" s="1836"/>
      <c r="AB32" s="1836"/>
      <c r="AC32" s="1836"/>
      <c r="AD32" s="1836"/>
      <c r="AE32" s="1836"/>
      <c r="AF32" s="1836"/>
      <c r="AG32" s="1343" t="s">
        <v>252</v>
      </c>
      <c r="AH32" s="1343"/>
      <c r="AI32" s="1343"/>
      <c r="AJ32" s="1344"/>
      <c r="AK32" s="1334"/>
      <c r="AL32" s="1071"/>
      <c r="AM32" s="1071"/>
      <c r="AN32" s="1071"/>
      <c r="AO32" s="1071"/>
      <c r="AP32" s="1071"/>
      <c r="AQ32" s="1072"/>
      <c r="AR32" s="1835"/>
      <c r="AS32" s="1836"/>
      <c r="AT32" s="1836"/>
      <c r="AU32" s="1836"/>
      <c r="AV32" s="1836"/>
      <c r="AW32" s="1836"/>
      <c r="AX32" s="1836"/>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64"/>
      <c r="F33" s="41"/>
      <c r="G33" s="41"/>
      <c r="H33" s="295"/>
      <c r="I33" s="802"/>
      <c r="J33" s="1066"/>
      <c r="K33" s="1066"/>
      <c r="L33" s="1067"/>
      <c r="M33" s="762"/>
      <c r="N33" s="1057"/>
      <c r="O33" s="1057"/>
      <c r="P33" s="1057"/>
      <c r="Q33" s="1057"/>
      <c r="R33" s="1057"/>
      <c r="S33" s="1303"/>
      <c r="T33" s="802"/>
      <c r="U33" s="1066"/>
      <c r="V33" s="1066"/>
      <c r="W33" s="1066"/>
      <c r="X33" s="1066"/>
      <c r="Y33" s="1067"/>
      <c r="Z33" s="1833"/>
      <c r="AA33" s="1834"/>
      <c r="AB33" s="1834"/>
      <c r="AC33" s="1834"/>
      <c r="AD33" s="1834"/>
      <c r="AE33" s="1834"/>
      <c r="AF33" s="1834"/>
      <c r="AG33" s="816" t="s">
        <v>252</v>
      </c>
      <c r="AH33" s="816"/>
      <c r="AI33" s="816"/>
      <c r="AJ33" s="817"/>
      <c r="AK33" s="1331"/>
      <c r="AL33" s="1066"/>
      <c r="AM33" s="1066"/>
      <c r="AN33" s="1066"/>
      <c r="AO33" s="1066"/>
      <c r="AP33" s="1066"/>
      <c r="AQ33" s="1067"/>
      <c r="AR33" s="1833"/>
      <c r="AS33" s="1834"/>
      <c r="AT33" s="1834"/>
      <c r="AU33" s="1834"/>
      <c r="AV33" s="1834"/>
      <c r="AW33" s="1834"/>
      <c r="AX33" s="1834"/>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3"/>
      <c r="F34" s="462"/>
      <c r="G34" s="462"/>
      <c r="H34" s="651" t="s">
        <v>67</v>
      </c>
      <c r="I34" s="651"/>
      <c r="J34" s="651"/>
      <c r="K34" s="651"/>
      <c r="L34" s="651"/>
      <c r="M34" s="651"/>
      <c r="N34" s="651"/>
      <c r="O34" s="651"/>
      <c r="P34" s="651"/>
      <c r="Q34" s="651"/>
      <c r="R34" s="651"/>
      <c r="S34" s="651"/>
      <c r="T34" s="651"/>
      <c r="U34" s="462"/>
      <c r="V34" s="462"/>
      <c r="W34" s="462"/>
      <c r="X34" s="462"/>
      <c r="Y34" s="462"/>
      <c r="Z34" s="1863">
        <f>SUM(Z32:AF33)</f>
        <v>0</v>
      </c>
      <c r="AA34" s="1864"/>
      <c r="AB34" s="1864"/>
      <c r="AC34" s="1864"/>
      <c r="AD34" s="1864"/>
      <c r="AE34" s="1864"/>
      <c r="AF34" s="1864"/>
      <c r="AG34" s="1335" t="s">
        <v>252</v>
      </c>
      <c r="AH34" s="1335"/>
      <c r="AI34" s="1335"/>
      <c r="AJ34" s="1336"/>
      <c r="AK34" s="475"/>
      <c r="AL34" s="476"/>
      <c r="AM34" s="476"/>
      <c r="AN34" s="476"/>
      <c r="AO34" s="476"/>
      <c r="AP34" s="476"/>
      <c r="AQ34" s="477"/>
      <c r="AR34" s="1863">
        <f>SUM(AR32:AX33)</f>
        <v>0</v>
      </c>
      <c r="AS34" s="1864"/>
      <c r="AT34" s="1864"/>
      <c r="AU34" s="1864"/>
      <c r="AV34" s="1864"/>
      <c r="AW34" s="1864"/>
      <c r="AX34" s="1864"/>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835"/>
      <c r="AA35" s="1836"/>
      <c r="AB35" s="1836"/>
      <c r="AC35" s="1836"/>
      <c r="AD35" s="1836"/>
      <c r="AE35" s="1836"/>
      <c r="AF35" s="1836"/>
      <c r="AG35" s="1317" t="s">
        <v>65</v>
      </c>
      <c r="AH35" s="1317"/>
      <c r="AI35" s="1317"/>
      <c r="AJ35" s="1318"/>
      <c r="AK35" s="1334"/>
      <c r="AL35" s="1071"/>
      <c r="AM35" s="1071"/>
      <c r="AN35" s="1071"/>
      <c r="AO35" s="1071"/>
      <c r="AP35" s="1071"/>
      <c r="AQ35" s="1072"/>
      <c r="AR35" s="1835"/>
      <c r="AS35" s="1836"/>
      <c r="AT35" s="1836"/>
      <c r="AU35" s="1836"/>
      <c r="AV35" s="1836"/>
      <c r="AW35" s="1836"/>
      <c r="AX35" s="1836"/>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833"/>
      <c r="AA36" s="1834"/>
      <c r="AB36" s="1834"/>
      <c r="AC36" s="1834"/>
      <c r="AD36" s="1834"/>
      <c r="AE36" s="1834"/>
      <c r="AF36" s="1834"/>
      <c r="AG36" s="767" t="s">
        <v>65</v>
      </c>
      <c r="AH36" s="767"/>
      <c r="AI36" s="767"/>
      <c r="AJ36" s="768"/>
      <c r="AK36" s="1331"/>
      <c r="AL36" s="1066"/>
      <c r="AM36" s="1066"/>
      <c r="AN36" s="1066"/>
      <c r="AO36" s="1066"/>
      <c r="AP36" s="1066"/>
      <c r="AQ36" s="1067"/>
      <c r="AR36" s="1833"/>
      <c r="AS36" s="1834"/>
      <c r="AT36" s="1834"/>
      <c r="AU36" s="1834"/>
      <c r="AV36" s="1834"/>
      <c r="AW36" s="1834"/>
      <c r="AX36" s="1834"/>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3"/>
      <c r="F37" s="462"/>
      <c r="G37" s="462"/>
      <c r="H37" s="651" t="s">
        <v>67</v>
      </c>
      <c r="I37" s="651"/>
      <c r="J37" s="651"/>
      <c r="K37" s="651"/>
      <c r="L37" s="651"/>
      <c r="M37" s="651"/>
      <c r="N37" s="651"/>
      <c r="O37" s="651"/>
      <c r="P37" s="651"/>
      <c r="Q37" s="651"/>
      <c r="R37" s="651"/>
      <c r="S37" s="651"/>
      <c r="T37" s="651"/>
      <c r="U37" s="462"/>
      <c r="V37" s="462"/>
      <c r="W37" s="462"/>
      <c r="X37" s="462"/>
      <c r="Y37" s="462"/>
      <c r="Z37" s="1863">
        <f>SUM(Z35:AF36)</f>
        <v>0</v>
      </c>
      <c r="AA37" s="1864"/>
      <c r="AB37" s="1864"/>
      <c r="AC37" s="1864"/>
      <c r="AD37" s="1864"/>
      <c r="AE37" s="1864"/>
      <c r="AF37" s="1864"/>
      <c r="AG37" s="1329" t="s">
        <v>65</v>
      </c>
      <c r="AH37" s="1329"/>
      <c r="AI37" s="1329"/>
      <c r="AJ37" s="1330"/>
      <c r="AK37" s="475"/>
      <c r="AL37" s="476"/>
      <c r="AM37" s="476"/>
      <c r="AN37" s="476"/>
      <c r="AO37" s="476"/>
      <c r="AP37" s="476"/>
      <c r="AQ37" s="477"/>
      <c r="AR37" s="1863">
        <f>SUM(AR35:AX36)</f>
        <v>0</v>
      </c>
      <c r="AS37" s="1864"/>
      <c r="AT37" s="1864"/>
      <c r="AU37" s="1864"/>
      <c r="AV37" s="1864"/>
      <c r="AW37" s="1864"/>
      <c r="AX37" s="186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835"/>
      <c r="AA38" s="1836"/>
      <c r="AB38" s="1836"/>
      <c r="AC38" s="1836"/>
      <c r="AD38" s="1836"/>
      <c r="AE38" s="1836"/>
      <c r="AF38" s="1836"/>
      <c r="AG38" s="1317" t="s">
        <v>65</v>
      </c>
      <c r="AH38" s="1317"/>
      <c r="AI38" s="1317"/>
      <c r="AJ38" s="1318"/>
      <c r="AK38" s="486"/>
      <c r="AL38" s="268"/>
      <c r="AM38" s="268"/>
      <c r="AN38" s="268"/>
      <c r="AO38" s="268"/>
      <c r="AP38" s="268"/>
      <c r="AQ38" s="268"/>
      <c r="AR38" s="1835"/>
      <c r="AS38" s="1836"/>
      <c r="AT38" s="1836"/>
      <c r="AU38" s="1836"/>
      <c r="AV38" s="1836"/>
      <c r="AW38" s="1836"/>
      <c r="AX38" s="1836"/>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64"/>
      <c r="F39" s="41"/>
      <c r="G39" s="41"/>
      <c r="H39" s="295"/>
      <c r="I39" s="802"/>
      <c r="J39" s="1066"/>
      <c r="K39" s="1066"/>
      <c r="L39" s="1067"/>
      <c r="M39" s="762"/>
      <c r="N39" s="1057"/>
      <c r="O39" s="1057"/>
      <c r="P39" s="1057"/>
      <c r="Q39" s="1057"/>
      <c r="R39" s="1057"/>
      <c r="S39" s="1303"/>
      <c r="T39" s="802"/>
      <c r="U39" s="1066"/>
      <c r="V39" s="1066"/>
      <c r="W39" s="1066"/>
      <c r="X39" s="1066"/>
      <c r="Y39" s="1067"/>
      <c r="Z39" s="1833"/>
      <c r="AA39" s="1834"/>
      <c r="AB39" s="1834"/>
      <c r="AC39" s="1834"/>
      <c r="AD39" s="1834"/>
      <c r="AE39" s="1834"/>
      <c r="AF39" s="1834"/>
      <c r="AG39" s="767" t="s">
        <v>65</v>
      </c>
      <c r="AH39" s="767"/>
      <c r="AI39" s="767"/>
      <c r="AJ39" s="768"/>
      <c r="AK39" s="269"/>
      <c r="AL39" s="270"/>
      <c r="AM39" s="270"/>
      <c r="AN39" s="270"/>
      <c r="AO39" s="270"/>
      <c r="AP39" s="270"/>
      <c r="AQ39" s="271"/>
      <c r="AR39" s="1833"/>
      <c r="AS39" s="1834"/>
      <c r="AT39" s="1834"/>
      <c r="AU39" s="1834"/>
      <c r="AV39" s="1834"/>
      <c r="AW39" s="1834"/>
      <c r="AX39" s="1834"/>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3"/>
      <c r="F40" s="462"/>
      <c r="G40" s="462"/>
      <c r="H40" s="651" t="s">
        <v>67</v>
      </c>
      <c r="I40" s="651"/>
      <c r="J40" s="651"/>
      <c r="K40" s="651"/>
      <c r="L40" s="651"/>
      <c r="M40" s="651"/>
      <c r="N40" s="651"/>
      <c r="O40" s="651"/>
      <c r="P40" s="651"/>
      <c r="Q40" s="651"/>
      <c r="R40" s="651"/>
      <c r="S40" s="651"/>
      <c r="T40" s="651"/>
      <c r="U40" s="462"/>
      <c r="V40" s="462"/>
      <c r="W40" s="462"/>
      <c r="X40" s="462"/>
      <c r="Y40" s="462"/>
      <c r="Z40" s="1863">
        <f>SUM(Z38:AF39)</f>
        <v>0</v>
      </c>
      <c r="AA40" s="1864"/>
      <c r="AB40" s="1864"/>
      <c r="AC40" s="1864"/>
      <c r="AD40" s="1864"/>
      <c r="AE40" s="1864"/>
      <c r="AF40" s="1864"/>
      <c r="AG40" s="5" t="s">
        <v>65</v>
      </c>
      <c r="AH40" s="10"/>
      <c r="AI40" s="10"/>
      <c r="AJ40" s="10"/>
      <c r="AK40" s="475"/>
      <c r="AL40" s="476"/>
      <c r="AM40" s="476"/>
      <c r="AN40" s="476"/>
      <c r="AO40" s="476"/>
      <c r="AP40" s="476"/>
      <c r="AQ40" s="477"/>
      <c r="AR40" s="1863">
        <f>SUM(AR38:AX39)</f>
        <v>0</v>
      </c>
      <c r="AS40" s="1864"/>
      <c r="AT40" s="1864"/>
      <c r="AU40" s="1864"/>
      <c r="AV40" s="1864"/>
      <c r="AW40" s="1864"/>
      <c r="AX40" s="186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835"/>
      <c r="AA41" s="1836"/>
      <c r="AB41" s="1836"/>
      <c r="AC41" s="1836"/>
      <c r="AD41" s="1836"/>
      <c r="AE41" s="1836"/>
      <c r="AF41" s="1836"/>
      <c r="AG41" s="1317" t="s">
        <v>65</v>
      </c>
      <c r="AH41" s="1317"/>
      <c r="AI41" s="1317"/>
      <c r="AJ41" s="1318"/>
      <c r="AK41" s="1305"/>
      <c r="AL41" s="1088"/>
      <c r="AM41" s="1088"/>
      <c r="AN41" s="1088"/>
      <c r="AO41" s="1088"/>
      <c r="AP41" s="1088"/>
      <c r="AQ41" s="1306"/>
      <c r="AR41" s="1835"/>
      <c r="AS41" s="1836"/>
      <c r="AT41" s="1836"/>
      <c r="AU41" s="1836"/>
      <c r="AV41" s="1836"/>
      <c r="AW41" s="1836"/>
      <c r="AX41" s="1836"/>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833"/>
      <c r="AA42" s="1834"/>
      <c r="AB42" s="1834"/>
      <c r="AC42" s="1834"/>
      <c r="AD42" s="1834"/>
      <c r="AE42" s="1834"/>
      <c r="AF42" s="1834"/>
      <c r="AG42" s="767" t="s">
        <v>65</v>
      </c>
      <c r="AH42" s="767"/>
      <c r="AI42" s="767"/>
      <c r="AJ42" s="768"/>
      <c r="AK42" s="1304"/>
      <c r="AL42" s="1057"/>
      <c r="AM42" s="1057"/>
      <c r="AN42" s="1057"/>
      <c r="AO42" s="1057"/>
      <c r="AP42" s="1057"/>
      <c r="AQ42" s="1303"/>
      <c r="AR42" s="1833"/>
      <c r="AS42" s="1834"/>
      <c r="AT42" s="1834"/>
      <c r="AU42" s="1834"/>
      <c r="AV42" s="1834"/>
      <c r="AW42" s="1834"/>
      <c r="AX42" s="1834"/>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861">
        <f>SUM(Z41:AF42)</f>
        <v>0</v>
      </c>
      <c r="AA43" s="1862"/>
      <c r="AB43" s="1862"/>
      <c r="AC43" s="1862"/>
      <c r="AD43" s="1862"/>
      <c r="AE43" s="1862"/>
      <c r="AF43" s="1862"/>
      <c r="AG43" s="90" t="s">
        <v>65</v>
      </c>
      <c r="AH43" s="90"/>
      <c r="AI43" s="90"/>
      <c r="AJ43" s="90"/>
      <c r="AK43" s="130"/>
      <c r="AL43" s="131"/>
      <c r="AM43" s="131"/>
      <c r="AN43" s="131"/>
      <c r="AO43" s="131"/>
      <c r="AP43" s="131"/>
      <c r="AQ43" s="132"/>
      <c r="AR43" s="1861">
        <f>SUM(AR41:AX42)</f>
        <v>0</v>
      </c>
      <c r="AS43" s="1862"/>
      <c r="AT43" s="1862"/>
      <c r="AU43" s="1862"/>
      <c r="AV43" s="1862"/>
      <c r="AW43" s="1862"/>
      <c r="AX43" s="186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13609</v>
      </c>
      <c r="DO77" s="631"/>
      <c r="DP77" s="631"/>
      <c r="DQ77" s="631"/>
      <c r="DR77" s="631"/>
    </row>
    <row r="78" spans="3:122" ht="24">
      <c r="C78" s="23" t="s">
        <v>262</v>
      </c>
      <c r="L78" s="14" t="s">
        <v>263</v>
      </c>
      <c r="DN78" s="631"/>
      <c r="DO78" s="631"/>
      <c r="DP78" s="631"/>
      <c r="DQ78" s="631"/>
      <c r="DR78" s="631"/>
    </row>
    <row r="79" spans="3:122" ht="8.1" customHeight="1" thickBot="1">
      <c r="D79" s="1774" t="s">
        <v>13609</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23">
        <f>S93+CL93+CL94</f>
        <v>0</v>
      </c>
      <c r="K93" s="1824"/>
      <c r="L93" s="1824"/>
      <c r="M93" s="1824"/>
      <c r="P93" s="1194"/>
      <c r="Q93" s="1195"/>
      <c r="R93" s="1196"/>
      <c r="S93" s="1854"/>
      <c r="T93" s="1855"/>
      <c r="U93" s="1855"/>
      <c r="V93" s="1855"/>
      <c r="W93" s="1855"/>
      <c r="X93" s="1856"/>
      <c r="Y93" s="1855"/>
      <c r="Z93" s="1855"/>
      <c r="AA93" s="1855"/>
      <c r="AB93" s="1857"/>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1858"/>
      <c r="CM93" s="1859"/>
      <c r="CN93" s="1859"/>
      <c r="CO93" s="1859"/>
      <c r="CP93" s="1859"/>
      <c r="CQ93" s="1859"/>
      <c r="CR93" s="1859"/>
      <c r="CS93" s="2" t="s">
        <v>138</v>
      </c>
      <c r="CW93" s="1860"/>
      <c r="CX93" s="1859"/>
      <c r="CY93" s="1859"/>
      <c r="CZ93" s="1859"/>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SUM(J93)</f>
        <v>0</v>
      </c>
      <c r="DU93" s="191">
        <f>SUM(S93)</f>
        <v>0</v>
      </c>
    </row>
    <row r="94" spans="3:125" ht="12.95" customHeight="1">
      <c r="C94" s="1189"/>
      <c r="D94" s="1188"/>
      <c r="E94" s="10"/>
      <c r="F94" s="10"/>
      <c r="G94" s="10"/>
      <c r="H94" s="10"/>
      <c r="I94" s="11"/>
      <c r="J94" s="1825"/>
      <c r="K94" s="1826"/>
      <c r="L94" s="1826"/>
      <c r="M94" s="1826"/>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1833"/>
      <c r="CM94" s="1834"/>
      <c r="CN94" s="1834"/>
      <c r="CO94" s="1834"/>
      <c r="CP94" s="1834"/>
      <c r="CQ94" s="1834"/>
      <c r="CR94" s="1834"/>
      <c r="CS94" s="160" t="s">
        <v>138</v>
      </c>
      <c r="CT94" s="160"/>
      <c r="CU94" s="160"/>
      <c r="CV94" s="160"/>
      <c r="CW94" s="1839"/>
      <c r="CX94" s="1834"/>
      <c r="CY94" s="1834"/>
      <c r="CZ94" s="1834"/>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17">
        <f>S95+CL95+CL96</f>
        <v>0</v>
      </c>
      <c r="K95" s="1818"/>
      <c r="L95" s="1818"/>
      <c r="M95" s="1818"/>
      <c r="P95" s="1100"/>
      <c r="Q95" s="1101"/>
      <c r="R95" s="1102"/>
      <c r="S95" s="1840"/>
      <c r="T95" s="1841"/>
      <c r="U95" s="1841"/>
      <c r="V95" s="1841"/>
      <c r="W95" s="1841"/>
      <c r="X95" s="1842"/>
      <c r="Y95" s="1841"/>
      <c r="Z95" s="1841"/>
      <c r="AA95" s="1841"/>
      <c r="AB95" s="1843"/>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835"/>
      <c r="CM95" s="1836"/>
      <c r="CN95" s="1836"/>
      <c r="CO95" s="1836"/>
      <c r="CP95" s="1836"/>
      <c r="CQ95" s="1836"/>
      <c r="CR95" s="1836"/>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SUM(J95)</f>
        <v>0</v>
      </c>
      <c r="DU95" s="191">
        <f t="shared" ref="DU95:DU133" si="5">SUM(S95)</f>
        <v>0</v>
      </c>
    </row>
    <row r="96" spans="3:125" ht="12.95" customHeight="1">
      <c r="C96" s="1189"/>
      <c r="D96" s="1188"/>
      <c r="E96" s="916" t="s">
        <v>219</v>
      </c>
      <c r="F96" s="917"/>
      <c r="G96" s="917"/>
      <c r="H96" s="917"/>
      <c r="I96" s="918"/>
      <c r="J96" s="1825"/>
      <c r="K96" s="1826"/>
      <c r="L96" s="1826"/>
      <c r="M96" s="1826"/>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1833"/>
      <c r="CM96" s="1834"/>
      <c r="CN96" s="1834"/>
      <c r="CO96" s="1834"/>
      <c r="CP96" s="1834"/>
      <c r="CQ96" s="1834"/>
      <c r="CR96" s="1834"/>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827">
        <f t="shared" ref="J97" si="7">S97+CL97+CL98</f>
        <v>0</v>
      </c>
      <c r="K97" s="1828"/>
      <c r="L97" s="1828"/>
      <c r="M97" s="1828"/>
      <c r="P97" s="1100"/>
      <c r="Q97" s="1101"/>
      <c r="R97" s="1102"/>
      <c r="S97" s="1840"/>
      <c r="T97" s="1841"/>
      <c r="U97" s="1841"/>
      <c r="V97" s="1841"/>
      <c r="W97" s="1841"/>
      <c r="X97" s="1842"/>
      <c r="Y97" s="1841"/>
      <c r="Z97" s="1841"/>
      <c r="AA97" s="1841"/>
      <c r="AB97" s="1843"/>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835"/>
      <c r="CM97" s="1836"/>
      <c r="CN97" s="1836"/>
      <c r="CO97" s="1836"/>
      <c r="CP97" s="1836"/>
      <c r="CQ97" s="1836"/>
      <c r="CR97" s="1836"/>
      <c r="CS97" s="2" t="s">
        <v>138</v>
      </c>
      <c r="CW97" s="1837"/>
      <c r="CX97" s="1838"/>
      <c r="CY97" s="1838"/>
      <c r="CZ97" s="1838"/>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SUM(J97)</f>
        <v>0</v>
      </c>
      <c r="DU97" s="191">
        <f t="shared" si="5"/>
        <v>0</v>
      </c>
    </row>
    <row r="98" spans="3:126" ht="12.95" customHeight="1">
      <c r="C98" s="1190"/>
      <c r="D98" s="1191"/>
      <c r="E98" s="907"/>
      <c r="F98" s="908"/>
      <c r="G98" s="908"/>
      <c r="H98" s="908"/>
      <c r="I98" s="909"/>
      <c r="J98" s="1825"/>
      <c r="K98" s="1826"/>
      <c r="L98" s="1826"/>
      <c r="M98" s="1826"/>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1833"/>
      <c r="CM98" s="1834"/>
      <c r="CN98" s="1834"/>
      <c r="CO98" s="1834"/>
      <c r="CP98" s="1834"/>
      <c r="CQ98" s="1834"/>
      <c r="CR98" s="1834"/>
      <c r="CS98" s="160" t="s">
        <v>138</v>
      </c>
      <c r="CT98" s="160"/>
      <c r="CU98" s="160"/>
      <c r="CV98" s="160"/>
      <c r="CW98" s="1839"/>
      <c r="CX98" s="1834"/>
      <c r="CY98" s="1834"/>
      <c r="CZ98" s="1834"/>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827">
        <f t="shared" ref="J99" si="12">S99+CL99+CL100</f>
        <v>0</v>
      </c>
      <c r="K99" s="1828"/>
      <c r="L99" s="1828"/>
      <c r="M99" s="182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835"/>
      <c r="CM99" s="1836"/>
      <c r="CN99" s="1836"/>
      <c r="CO99" s="1836"/>
      <c r="CP99" s="1836"/>
      <c r="CQ99" s="1836"/>
      <c r="CR99" s="1836"/>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SUM(J99)</f>
        <v>0</v>
      </c>
      <c r="DU99" s="191">
        <f t="shared" si="5"/>
        <v>0</v>
      </c>
    </row>
    <row r="100" spans="3:126" ht="12.95" customHeight="1">
      <c r="C100" s="1169"/>
      <c r="D100" s="1170"/>
      <c r="E100" s="1175"/>
      <c r="F100" s="1176"/>
      <c r="G100" s="1176"/>
      <c r="H100" s="1176"/>
      <c r="I100" s="1177"/>
      <c r="J100" s="1825"/>
      <c r="K100" s="1826"/>
      <c r="L100" s="1826"/>
      <c r="M100" s="182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1833"/>
      <c r="CM100" s="1834"/>
      <c r="CN100" s="1834"/>
      <c r="CO100" s="1834"/>
      <c r="CP100" s="1834"/>
      <c r="CQ100" s="1834"/>
      <c r="CR100" s="1834"/>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827">
        <f t="shared" ref="J101" si="17">S101+CL101+CL102</f>
        <v>0</v>
      </c>
      <c r="K101" s="1828"/>
      <c r="L101" s="1828"/>
      <c r="M101" s="1828"/>
      <c r="P101" s="1100"/>
      <c r="Q101" s="1101"/>
      <c r="R101" s="1102"/>
      <c r="S101" s="1840"/>
      <c r="T101" s="1841"/>
      <c r="U101" s="1841"/>
      <c r="V101" s="1841"/>
      <c r="W101" s="1841"/>
      <c r="X101" s="1842"/>
      <c r="Y101" s="1841"/>
      <c r="Z101" s="1841"/>
      <c r="AA101" s="1841"/>
      <c r="AB101" s="1843"/>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835"/>
      <c r="CM101" s="1836"/>
      <c r="CN101" s="1836"/>
      <c r="CO101" s="1836"/>
      <c r="CP101" s="1836"/>
      <c r="CQ101" s="1836"/>
      <c r="CR101" s="1836"/>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SUM(J101)</f>
        <v>0</v>
      </c>
      <c r="DU101" s="191">
        <f t="shared" si="5"/>
        <v>0</v>
      </c>
    </row>
    <row r="102" spans="3:126" ht="12.95" customHeight="1">
      <c r="C102" s="1169"/>
      <c r="D102" s="1170"/>
      <c r="E102" s="916" t="s">
        <v>221</v>
      </c>
      <c r="F102" s="917"/>
      <c r="G102" s="917"/>
      <c r="H102" s="917"/>
      <c r="I102" s="918"/>
      <c r="J102" s="1825"/>
      <c r="K102" s="1826"/>
      <c r="L102" s="1826"/>
      <c r="M102" s="1826"/>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1833"/>
      <c r="CM102" s="1834"/>
      <c r="CN102" s="1834"/>
      <c r="CO102" s="1834"/>
      <c r="CP102" s="1834"/>
      <c r="CQ102" s="1834"/>
      <c r="CR102" s="1834"/>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827">
        <f>S103+AF103+CL103+CL104</f>
        <v>0</v>
      </c>
      <c r="K103" s="1828"/>
      <c r="L103" s="1828"/>
      <c r="M103" s="1828"/>
      <c r="P103" s="1100"/>
      <c r="Q103" s="1101"/>
      <c r="R103" s="1102"/>
      <c r="S103" s="1840"/>
      <c r="T103" s="1841"/>
      <c r="U103" s="1841"/>
      <c r="V103" s="1841"/>
      <c r="W103" s="1841"/>
      <c r="X103" s="1842"/>
      <c r="Y103" s="1841"/>
      <c r="Z103" s="1841"/>
      <c r="AA103" s="1841"/>
      <c r="AB103" s="1843"/>
      <c r="AC103" s="1157"/>
      <c r="AD103" s="1158"/>
      <c r="AE103" s="1159"/>
      <c r="AF103" s="1851"/>
      <c r="AG103" s="1852"/>
      <c r="AH103" s="1852"/>
      <c r="AI103" s="1852"/>
      <c r="AJ103" s="1853"/>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835"/>
      <c r="CM103" s="1836"/>
      <c r="CN103" s="1836"/>
      <c r="CO103" s="1836"/>
      <c r="CP103" s="1836"/>
      <c r="CQ103" s="1836"/>
      <c r="CR103" s="1836"/>
      <c r="CS103" s="2" t="s">
        <v>138</v>
      </c>
      <c r="CW103" s="1837"/>
      <c r="CX103" s="1838"/>
      <c r="CY103" s="1838"/>
      <c r="CZ103" s="1838"/>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 t="shared" ref="DT103" si="24">SUM(J103)</f>
        <v>0</v>
      </c>
      <c r="DU103" s="191">
        <f t="shared" si="5"/>
        <v>0</v>
      </c>
      <c r="DV103" s="261">
        <f>SUM(AF103)</f>
        <v>0</v>
      </c>
    </row>
    <row r="104" spans="3:126" ht="12.95" customHeight="1">
      <c r="C104" s="1169"/>
      <c r="D104" s="1170"/>
      <c r="E104" s="650"/>
      <c r="F104" s="651"/>
      <c r="G104" s="651"/>
      <c r="H104" s="651"/>
      <c r="I104" s="652"/>
      <c r="J104" s="1825"/>
      <c r="K104" s="1826"/>
      <c r="L104" s="1826"/>
      <c r="M104" s="1826"/>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1833"/>
      <c r="CM104" s="1834"/>
      <c r="CN104" s="1834"/>
      <c r="CO104" s="1834"/>
      <c r="CP104" s="1834"/>
      <c r="CQ104" s="1834"/>
      <c r="CR104" s="1834"/>
      <c r="CS104" s="160" t="s">
        <v>138</v>
      </c>
      <c r="CT104" s="160"/>
      <c r="CU104" s="160"/>
      <c r="CV104" s="160"/>
      <c r="CW104" s="1839"/>
      <c r="CX104" s="1834"/>
      <c r="CY104" s="1834"/>
      <c r="CZ104" s="1834"/>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5">SUM(DS103:DS104)</f>
        <v>0</v>
      </c>
    </row>
    <row r="105" spans="3:126" ht="12.95" customHeight="1">
      <c r="C105" s="1169"/>
      <c r="D105" s="1170"/>
      <c r="E105" s="660" t="s">
        <v>223</v>
      </c>
      <c r="F105" s="648"/>
      <c r="G105" s="648"/>
      <c r="H105" s="648"/>
      <c r="I105" s="649"/>
      <c r="J105" s="1827">
        <f t="shared" ref="J105" si="26">S105+CL105+CL106</f>
        <v>0</v>
      </c>
      <c r="K105" s="1828"/>
      <c r="L105" s="1828"/>
      <c r="M105" s="182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835"/>
      <c r="CM105" s="1836"/>
      <c r="CN105" s="1836"/>
      <c r="CO105" s="1836"/>
      <c r="CP105" s="1836"/>
      <c r="CQ105" s="1836"/>
      <c r="CR105" s="1836"/>
      <c r="CS105" s="45" t="s">
        <v>138</v>
      </c>
      <c r="CT105" s="45"/>
      <c r="CU105" s="45"/>
      <c r="CV105" s="45"/>
      <c r="CW105" s="240"/>
      <c r="CX105" s="164"/>
      <c r="CY105" s="164"/>
      <c r="CZ105" s="164"/>
      <c r="DA105" s="164"/>
      <c r="DB105" s="169"/>
      <c r="DC105" s="1724">
        <f t="shared" ref="DC105" si="27">DS105+DS106</f>
        <v>0</v>
      </c>
      <c r="DD105" s="1725"/>
      <c r="DE105" s="1725"/>
      <c r="DF105" s="45"/>
      <c r="DG105" s="179"/>
      <c r="DH105" s="1720">
        <f t="shared" ref="DH105" si="28">IFERROR((S105+DC105)*100/J105,0)</f>
        <v>0</v>
      </c>
      <c r="DI105" s="1721"/>
      <c r="DJ105" s="1721"/>
      <c r="DK105" s="1721"/>
      <c r="DL105" s="1721"/>
      <c r="DM105" s="220"/>
      <c r="DS105" s="191">
        <f t="shared" si="1"/>
        <v>0</v>
      </c>
      <c r="DT105" s="261">
        <f t="shared" ref="DT105" si="29">SUM(J105)</f>
        <v>0</v>
      </c>
      <c r="DU105" s="191">
        <f t="shared" si="5"/>
        <v>0</v>
      </c>
    </row>
    <row r="106" spans="3:126" ht="12.95" customHeight="1">
      <c r="C106" s="1169"/>
      <c r="D106" s="1170"/>
      <c r="E106" s="650"/>
      <c r="F106" s="651"/>
      <c r="G106" s="651"/>
      <c r="H106" s="651"/>
      <c r="I106" s="652"/>
      <c r="J106" s="1825"/>
      <c r="K106" s="1826"/>
      <c r="L106" s="1826"/>
      <c r="M106" s="182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1833"/>
      <c r="CM106" s="1834"/>
      <c r="CN106" s="1834"/>
      <c r="CO106" s="1834"/>
      <c r="CP106" s="1834"/>
      <c r="CQ106" s="1834"/>
      <c r="CR106" s="1834"/>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30">SUM(DS105:DS106)</f>
        <v>0</v>
      </c>
    </row>
    <row r="107" spans="3:126" ht="12.95" customHeight="1">
      <c r="C107" s="1169"/>
      <c r="D107" s="1170"/>
      <c r="E107" s="826" t="s">
        <v>224</v>
      </c>
      <c r="F107" s="828"/>
      <c r="G107" s="828"/>
      <c r="H107" s="828"/>
      <c r="I107" s="829"/>
      <c r="J107" s="1827">
        <f t="shared" ref="J107" si="31">S107+CL107+CL108</f>
        <v>0</v>
      </c>
      <c r="K107" s="1828"/>
      <c r="L107" s="1828"/>
      <c r="M107" s="182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835"/>
      <c r="CM107" s="1836"/>
      <c r="CN107" s="1836"/>
      <c r="CO107" s="1836"/>
      <c r="CP107" s="1836"/>
      <c r="CQ107" s="1836"/>
      <c r="CR107" s="1836"/>
      <c r="CS107" s="45" t="s">
        <v>138</v>
      </c>
      <c r="CT107" s="45"/>
      <c r="CW107" s="244"/>
      <c r="CX107" s="152"/>
      <c r="CY107" s="152"/>
      <c r="CZ107" s="152"/>
      <c r="DA107" s="152"/>
      <c r="DB107" s="172"/>
      <c r="DC107" s="1724">
        <f t="shared" ref="DC107" si="32">DS107+DS108</f>
        <v>0</v>
      </c>
      <c r="DD107" s="1725"/>
      <c r="DE107" s="1725"/>
      <c r="DG107" s="155"/>
      <c r="DH107" s="1720">
        <f t="shared" ref="DH107" si="33">IFERROR((S107+DC107)*100/J107,0)</f>
        <v>0</v>
      </c>
      <c r="DI107" s="1721"/>
      <c r="DJ107" s="1721"/>
      <c r="DK107" s="1721"/>
      <c r="DL107" s="1721"/>
      <c r="DM107" s="218"/>
      <c r="DS107" s="191">
        <f t="shared" si="1"/>
        <v>0</v>
      </c>
      <c r="DT107" s="261">
        <f t="shared" ref="DT107" si="34">SUM(J107)</f>
        <v>0</v>
      </c>
      <c r="DU107" s="191">
        <f t="shared" si="5"/>
        <v>0</v>
      </c>
    </row>
    <row r="108" spans="3:126" ht="12.95" customHeight="1">
      <c r="C108" s="1169"/>
      <c r="D108" s="1170"/>
      <c r="E108" s="968"/>
      <c r="F108" s="969"/>
      <c r="G108" s="969"/>
      <c r="H108" s="969"/>
      <c r="I108" s="970"/>
      <c r="J108" s="1825"/>
      <c r="K108" s="1826"/>
      <c r="L108" s="1826"/>
      <c r="M108" s="182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1833"/>
      <c r="CM108" s="1834"/>
      <c r="CN108" s="1834"/>
      <c r="CO108" s="1834"/>
      <c r="CP108" s="1834"/>
      <c r="CQ108" s="1834"/>
      <c r="CR108" s="1834"/>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5">SUM(DS107:DS108)</f>
        <v>0</v>
      </c>
    </row>
    <row r="109" spans="3:126" ht="12.95" customHeight="1">
      <c r="C109" s="1169"/>
      <c r="D109" s="1170"/>
      <c r="E109" s="904" t="s">
        <v>225</v>
      </c>
      <c r="F109" s="905"/>
      <c r="G109" s="905"/>
      <c r="H109" s="905"/>
      <c r="I109" s="906"/>
      <c r="J109" s="1827">
        <f t="shared" ref="J109" si="36">S109+CL109+CL110</f>
        <v>0</v>
      </c>
      <c r="K109" s="1828"/>
      <c r="L109" s="1828"/>
      <c r="M109" s="182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835"/>
      <c r="CM109" s="1836"/>
      <c r="CN109" s="1836"/>
      <c r="CO109" s="1836"/>
      <c r="CP109" s="1836"/>
      <c r="CQ109" s="1836"/>
      <c r="CR109" s="1836"/>
      <c r="CS109" s="45" t="s">
        <v>138</v>
      </c>
      <c r="CT109" s="45"/>
      <c r="CU109" s="45"/>
      <c r="CV109" s="45"/>
      <c r="CW109" s="240"/>
      <c r="CX109" s="164"/>
      <c r="CY109" s="164"/>
      <c r="CZ109" s="164"/>
      <c r="DA109" s="164"/>
      <c r="DB109" s="169"/>
      <c r="DC109" s="1724">
        <f t="shared" ref="DC109" si="37">DS109+DS110</f>
        <v>0</v>
      </c>
      <c r="DD109" s="1725"/>
      <c r="DE109" s="1725"/>
      <c r="DF109" s="45"/>
      <c r="DG109" s="179"/>
      <c r="DH109" s="1720">
        <f t="shared" ref="DH109" si="38">IFERROR((S109+DC109)*100/J109,0)</f>
        <v>0</v>
      </c>
      <c r="DI109" s="1721"/>
      <c r="DJ109" s="1721"/>
      <c r="DK109" s="1721"/>
      <c r="DL109" s="1721"/>
      <c r="DM109" s="220"/>
      <c r="DS109" s="191">
        <f t="shared" si="1"/>
        <v>0</v>
      </c>
      <c r="DT109" s="261">
        <f t="shared" ref="DT109" si="39">SUM(J109)</f>
        <v>0</v>
      </c>
      <c r="DU109" s="191">
        <f t="shared" si="5"/>
        <v>0</v>
      </c>
    </row>
    <row r="110" spans="3:126" ht="12.95" customHeight="1">
      <c r="C110" s="1169"/>
      <c r="D110" s="1170"/>
      <c r="E110" s="907"/>
      <c r="F110" s="908"/>
      <c r="G110" s="908"/>
      <c r="H110" s="908"/>
      <c r="I110" s="909"/>
      <c r="J110" s="1825"/>
      <c r="K110" s="1826"/>
      <c r="L110" s="1826"/>
      <c r="M110" s="182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1833"/>
      <c r="CM110" s="1834"/>
      <c r="CN110" s="1834"/>
      <c r="CO110" s="1834"/>
      <c r="CP110" s="1834"/>
      <c r="CQ110" s="1834"/>
      <c r="CR110" s="1834"/>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40">SUM(DS109:DS110)</f>
        <v>0</v>
      </c>
    </row>
    <row r="111" spans="3:126" ht="12.95" customHeight="1">
      <c r="C111" s="1169"/>
      <c r="D111" s="1170"/>
      <c r="E111" s="660" t="s">
        <v>226</v>
      </c>
      <c r="F111" s="648"/>
      <c r="G111" s="648"/>
      <c r="H111" s="648"/>
      <c r="I111" s="649"/>
      <c r="J111" s="1827">
        <f t="shared" ref="J111" si="41">S111+CL111+CL112</f>
        <v>0</v>
      </c>
      <c r="K111" s="1828"/>
      <c r="L111" s="1828"/>
      <c r="M111" s="182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835"/>
      <c r="CM111" s="1836"/>
      <c r="CN111" s="1836"/>
      <c r="CO111" s="1836"/>
      <c r="CP111" s="1836"/>
      <c r="CQ111" s="1836"/>
      <c r="CR111" s="1836"/>
      <c r="CS111" s="45" t="s">
        <v>138</v>
      </c>
      <c r="CT111" s="45"/>
      <c r="CU111" s="45"/>
      <c r="CV111" s="45"/>
      <c r="CW111" s="240"/>
      <c r="CX111" s="164"/>
      <c r="CY111" s="164"/>
      <c r="CZ111" s="164"/>
      <c r="DA111" s="164"/>
      <c r="DB111" s="169"/>
      <c r="DC111" s="1724">
        <f t="shared" ref="DC111" si="42">DS111+DS112</f>
        <v>0</v>
      </c>
      <c r="DD111" s="1725"/>
      <c r="DE111" s="1725"/>
      <c r="DF111" s="45"/>
      <c r="DG111" s="179"/>
      <c r="DH111" s="1720">
        <f t="shared" ref="DH111" si="43">IFERROR((S111+DC111)*100/J111,0)</f>
        <v>0</v>
      </c>
      <c r="DI111" s="1721"/>
      <c r="DJ111" s="1721"/>
      <c r="DK111" s="1721"/>
      <c r="DL111" s="1721"/>
      <c r="DM111" s="220"/>
      <c r="DS111" s="191">
        <f t="shared" si="1"/>
        <v>0</v>
      </c>
      <c r="DT111" s="261">
        <f t="shared" ref="DT111" si="44">SUM(J111)</f>
        <v>0</v>
      </c>
      <c r="DU111" s="191">
        <f t="shared" si="5"/>
        <v>0</v>
      </c>
    </row>
    <row r="112" spans="3:126" ht="12.95" customHeight="1">
      <c r="C112" s="1169"/>
      <c r="D112" s="1170"/>
      <c r="E112" s="650"/>
      <c r="F112" s="651"/>
      <c r="G112" s="651"/>
      <c r="H112" s="651"/>
      <c r="I112" s="652"/>
      <c r="J112" s="1825"/>
      <c r="K112" s="1826"/>
      <c r="L112" s="1826"/>
      <c r="M112" s="182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1833"/>
      <c r="CM112" s="1834"/>
      <c r="CN112" s="1834"/>
      <c r="CO112" s="1834"/>
      <c r="CP112" s="1834"/>
      <c r="CQ112" s="1834"/>
      <c r="CR112" s="1834"/>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5">SUM(DS111:DS112)</f>
        <v>0</v>
      </c>
    </row>
    <row r="113" spans="3:125" ht="12.95" customHeight="1">
      <c r="C113" s="1169"/>
      <c r="D113" s="1170"/>
      <c r="E113" s="660" t="s">
        <v>227</v>
      </c>
      <c r="F113" s="648"/>
      <c r="G113" s="648"/>
      <c r="H113" s="648"/>
      <c r="I113" s="649"/>
      <c r="J113" s="1827">
        <f t="shared" ref="J113" si="46">S113+CL113+CL114</f>
        <v>0</v>
      </c>
      <c r="K113" s="1828"/>
      <c r="L113" s="1828"/>
      <c r="M113" s="182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835"/>
      <c r="CM113" s="1836"/>
      <c r="CN113" s="1836"/>
      <c r="CO113" s="1836"/>
      <c r="CP113" s="1836"/>
      <c r="CQ113" s="1836"/>
      <c r="CR113" s="1836"/>
      <c r="CS113" s="146" t="s">
        <v>138</v>
      </c>
      <c r="CT113" s="146"/>
      <c r="CU113" s="146"/>
      <c r="CV113" s="145"/>
      <c r="CW113" s="240"/>
      <c r="CX113" s="164"/>
      <c r="CY113" s="164"/>
      <c r="CZ113" s="164"/>
      <c r="DA113" s="164"/>
      <c r="DB113" s="169"/>
      <c r="DC113" s="1724">
        <f t="shared" ref="DC113" si="47">DS113+DS114</f>
        <v>0</v>
      </c>
      <c r="DD113" s="1725"/>
      <c r="DE113" s="1725"/>
      <c r="DF113" s="45"/>
      <c r="DG113" s="179"/>
      <c r="DH113" s="1720">
        <f t="shared" ref="DH113" si="48">IFERROR((S113+DC113)*100/J113,0)</f>
        <v>0</v>
      </c>
      <c r="DI113" s="1721"/>
      <c r="DJ113" s="1721"/>
      <c r="DK113" s="1721"/>
      <c r="DL113" s="1721"/>
      <c r="DM113" s="220"/>
      <c r="DS113" s="191">
        <f t="shared" si="1"/>
        <v>0</v>
      </c>
      <c r="DT113" s="261">
        <f t="shared" ref="DT113" si="49">SUM(J113)</f>
        <v>0</v>
      </c>
      <c r="DU113" s="191">
        <f t="shared" si="5"/>
        <v>0</v>
      </c>
    </row>
    <row r="114" spans="3:125" ht="12.95" customHeight="1">
      <c r="C114" s="1169"/>
      <c r="D114" s="1170"/>
      <c r="E114" s="650"/>
      <c r="F114" s="651"/>
      <c r="G114" s="651"/>
      <c r="H114" s="651"/>
      <c r="I114" s="652"/>
      <c r="J114" s="1825"/>
      <c r="K114" s="1826"/>
      <c r="L114" s="1826"/>
      <c r="M114" s="182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1833"/>
      <c r="CM114" s="1834"/>
      <c r="CN114" s="1834"/>
      <c r="CO114" s="1834"/>
      <c r="CP114" s="1834"/>
      <c r="CQ114" s="1834"/>
      <c r="CR114" s="1834"/>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50">SUM(DS113:DS114)</f>
        <v>0</v>
      </c>
    </row>
    <row r="115" spans="3:125" ht="12.95" customHeight="1">
      <c r="C115" s="1169"/>
      <c r="D115" s="1170"/>
      <c r="E115" s="1156" t="s">
        <v>142</v>
      </c>
      <c r="F115" s="795"/>
      <c r="G115" s="795"/>
      <c r="H115" s="795"/>
      <c r="I115" s="796"/>
      <c r="J115" s="1827">
        <f t="shared" ref="J115" si="51">S115+CL115+CL116</f>
        <v>0</v>
      </c>
      <c r="K115" s="1828"/>
      <c r="L115" s="1828"/>
      <c r="M115" s="182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835"/>
      <c r="CM115" s="1836"/>
      <c r="CN115" s="1836"/>
      <c r="CO115" s="1836"/>
      <c r="CP115" s="1836"/>
      <c r="CQ115" s="1836"/>
      <c r="CR115" s="1836"/>
      <c r="CS115" s="2" t="s">
        <v>138</v>
      </c>
      <c r="CW115" s="244"/>
      <c r="CX115" s="152"/>
      <c r="CY115" s="152"/>
      <c r="CZ115" s="152"/>
      <c r="DA115" s="152"/>
      <c r="DB115" s="172"/>
      <c r="DC115" s="1724">
        <f t="shared" ref="DC115" si="52">DS115+DS116</f>
        <v>0</v>
      </c>
      <c r="DD115" s="1725"/>
      <c r="DE115" s="1725"/>
      <c r="DG115" s="155"/>
      <c r="DH115" s="1720">
        <f t="shared" ref="DH115" si="53">IFERROR((S115+DC115)*100/J115,0)</f>
        <v>0</v>
      </c>
      <c r="DI115" s="1721"/>
      <c r="DJ115" s="1721"/>
      <c r="DK115" s="1721"/>
      <c r="DL115" s="1721"/>
      <c r="DM115" s="218"/>
      <c r="DS115" s="191">
        <f t="shared" si="1"/>
        <v>0</v>
      </c>
      <c r="DT115" s="261">
        <f t="shared" ref="DT115" si="54">SUM(J115)</f>
        <v>0</v>
      </c>
      <c r="DU115" s="191">
        <f t="shared" si="5"/>
        <v>0</v>
      </c>
    </row>
    <row r="116" spans="3:125" ht="12.95" customHeight="1">
      <c r="C116" s="1169"/>
      <c r="D116" s="1170"/>
      <c r="E116" s="907"/>
      <c r="F116" s="908"/>
      <c r="G116" s="908"/>
      <c r="H116" s="908"/>
      <c r="I116" s="909"/>
      <c r="J116" s="1825"/>
      <c r="K116" s="1826"/>
      <c r="L116" s="1826"/>
      <c r="M116" s="182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1833"/>
      <c r="CM116" s="1834"/>
      <c r="CN116" s="1834"/>
      <c r="CO116" s="1834"/>
      <c r="CP116" s="1834"/>
      <c r="CQ116" s="1834"/>
      <c r="CR116" s="1834"/>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5">SUM(DS115:DS116)</f>
        <v>0</v>
      </c>
    </row>
    <row r="117" spans="3:125" ht="12.95" customHeight="1">
      <c r="C117" s="1169"/>
      <c r="D117" s="1170"/>
      <c r="E117" s="904" t="s">
        <v>228</v>
      </c>
      <c r="F117" s="905"/>
      <c r="G117" s="905"/>
      <c r="H117" s="905"/>
      <c r="I117" s="906"/>
      <c r="J117" s="1827">
        <f t="shared" ref="J117" si="56">S117+CL117+CL118</f>
        <v>0</v>
      </c>
      <c r="K117" s="1828"/>
      <c r="L117" s="1828"/>
      <c r="M117" s="182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835"/>
      <c r="CM117" s="1836"/>
      <c r="CN117" s="1836"/>
      <c r="CO117" s="1836"/>
      <c r="CP117" s="1836"/>
      <c r="CQ117" s="1836"/>
      <c r="CR117" s="1836"/>
      <c r="CS117" s="45" t="s">
        <v>138</v>
      </c>
      <c r="CT117" s="45"/>
      <c r="CU117" s="45"/>
      <c r="CV117" s="45"/>
      <c r="CW117" s="240"/>
      <c r="CX117" s="164"/>
      <c r="CY117" s="164"/>
      <c r="CZ117" s="164"/>
      <c r="DA117" s="164"/>
      <c r="DB117" s="169"/>
      <c r="DC117" s="1724">
        <f t="shared" ref="DC117" si="57">DS117+DS118</f>
        <v>0</v>
      </c>
      <c r="DD117" s="1725"/>
      <c r="DE117" s="1725"/>
      <c r="DF117" s="45"/>
      <c r="DG117" s="179"/>
      <c r="DH117" s="1720">
        <f t="shared" ref="DH117" si="58">IFERROR((S117+DC117)*100/J117,0)</f>
        <v>0</v>
      </c>
      <c r="DI117" s="1721"/>
      <c r="DJ117" s="1721"/>
      <c r="DK117" s="1721"/>
      <c r="DL117" s="1721"/>
      <c r="DM117" s="220"/>
      <c r="DS117" s="191">
        <f t="shared" si="1"/>
        <v>0</v>
      </c>
      <c r="DT117" s="261">
        <f t="shared" ref="DT117" si="59">SUM(J117)</f>
        <v>0</v>
      </c>
      <c r="DU117" s="191">
        <f t="shared" si="5"/>
        <v>0</v>
      </c>
    </row>
    <row r="118" spans="3:125" ht="12.95" customHeight="1">
      <c r="C118" s="1169"/>
      <c r="D118" s="1170"/>
      <c r="E118" s="1153"/>
      <c r="F118" s="1154"/>
      <c r="G118" s="1154"/>
      <c r="H118" s="1154"/>
      <c r="I118" s="1155"/>
      <c r="J118" s="1825"/>
      <c r="K118" s="1826"/>
      <c r="L118" s="1826"/>
      <c r="M118" s="182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1833"/>
      <c r="CM118" s="1834"/>
      <c r="CN118" s="1834"/>
      <c r="CO118" s="1834"/>
      <c r="CP118" s="1834"/>
      <c r="CQ118" s="1834"/>
      <c r="CR118" s="1834"/>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60">SUM(DS117:DS118)</f>
        <v>0</v>
      </c>
    </row>
    <row r="119" spans="3:125" ht="12.95" customHeight="1">
      <c r="C119" s="1171"/>
      <c r="D119" s="1172"/>
      <c r="E119" s="1149" t="s">
        <v>229</v>
      </c>
      <c r="F119" s="777"/>
      <c r="G119" s="777"/>
      <c r="H119" s="777"/>
      <c r="I119" s="778"/>
      <c r="J119" s="1827">
        <f t="shared" ref="J119" si="61">S119+CL119+CL120</f>
        <v>0</v>
      </c>
      <c r="K119" s="1828"/>
      <c r="L119" s="1828"/>
      <c r="M119" s="182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835"/>
      <c r="CM119" s="1836"/>
      <c r="CN119" s="1836"/>
      <c r="CO119" s="1836"/>
      <c r="CP119" s="1836"/>
      <c r="CQ119" s="1836"/>
      <c r="CR119" s="1836"/>
      <c r="CS119" s="2" t="s">
        <v>138</v>
      </c>
      <c r="CW119" s="249"/>
      <c r="CX119" s="163"/>
      <c r="CY119" s="163"/>
      <c r="CZ119" s="163"/>
      <c r="DA119" s="163"/>
      <c r="DB119" s="173"/>
      <c r="DC119" s="1726">
        <f t="shared" ref="DC119" si="62">DS119+DS120</f>
        <v>0</v>
      </c>
      <c r="DD119" s="1727"/>
      <c r="DE119" s="1727"/>
      <c r="DG119" s="155"/>
      <c r="DH119" s="1722">
        <f t="shared" ref="DH119" si="63">IFERROR((S119+DC119)*100/J119,0)</f>
        <v>0</v>
      </c>
      <c r="DI119" s="1723"/>
      <c r="DJ119" s="1723"/>
      <c r="DK119" s="1723"/>
      <c r="DL119" s="1723"/>
      <c r="DM119" s="218"/>
      <c r="DS119" s="191">
        <f t="shared" si="1"/>
        <v>0</v>
      </c>
      <c r="DT119" s="261">
        <f t="shared" ref="DT119:DT133" si="64">SUM(J119)</f>
        <v>0</v>
      </c>
      <c r="DU119" s="191">
        <f t="shared" si="5"/>
        <v>0</v>
      </c>
    </row>
    <row r="120" spans="3:125" ht="12.95" customHeight="1" thickBot="1">
      <c r="C120" s="1173"/>
      <c r="D120" s="1174"/>
      <c r="E120" s="991" t="s">
        <v>230</v>
      </c>
      <c r="F120" s="992"/>
      <c r="G120" s="992"/>
      <c r="H120" s="992"/>
      <c r="I120" s="993"/>
      <c r="J120" s="1819"/>
      <c r="K120" s="1820"/>
      <c r="L120" s="1820"/>
      <c r="M120" s="182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846"/>
      <c r="CM120" s="1847"/>
      <c r="CN120" s="1847"/>
      <c r="CO120" s="1847"/>
      <c r="CP120" s="1847"/>
      <c r="CQ120" s="1847"/>
      <c r="CR120" s="1847"/>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5">SUM(DS119:DS120)</f>
        <v>0</v>
      </c>
    </row>
    <row r="121" spans="3:125" ht="12.95" customHeight="1">
      <c r="C121" s="105"/>
      <c r="E121" s="1117" t="s">
        <v>143</v>
      </c>
      <c r="F121" s="846"/>
      <c r="G121" s="846"/>
      <c r="H121" s="846"/>
      <c r="I121" s="847"/>
      <c r="J121" s="1829">
        <f>S121+CL121+CL122</f>
        <v>0</v>
      </c>
      <c r="K121" s="1830"/>
      <c r="L121" s="1830"/>
      <c r="M121" s="3"/>
      <c r="N121" s="3"/>
      <c r="O121" s="3"/>
      <c r="P121" s="1100"/>
      <c r="Q121" s="1101"/>
      <c r="R121" s="1102"/>
      <c r="S121" s="1868"/>
      <c r="T121" s="1849"/>
      <c r="U121" s="1849"/>
      <c r="V121" s="1849"/>
      <c r="W121" s="1849"/>
      <c r="X121" s="1848"/>
      <c r="Y121" s="1849"/>
      <c r="Z121" s="1849"/>
      <c r="AA121" s="1849"/>
      <c r="AB121" s="1850"/>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835"/>
      <c r="CM121" s="1836"/>
      <c r="CN121" s="1836"/>
      <c r="CO121" s="1836"/>
      <c r="CP121" s="1836"/>
      <c r="CQ121" s="1836"/>
      <c r="CR121" s="1836"/>
      <c r="CS121" s="3" t="s">
        <v>13611</v>
      </c>
      <c r="CT121" s="3"/>
      <c r="CU121" s="3"/>
      <c r="CV121" s="3"/>
      <c r="CW121" s="1844"/>
      <c r="CX121" s="1845"/>
      <c r="CY121" s="1845"/>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 t="shared" si="64"/>
        <v>0</v>
      </c>
      <c r="DU121" s="191">
        <f t="shared" si="5"/>
        <v>0</v>
      </c>
    </row>
    <row r="122" spans="3:125" ht="12.95" customHeight="1">
      <c r="C122" s="105"/>
      <c r="E122" s="650" t="s">
        <v>231</v>
      </c>
      <c r="F122" s="651"/>
      <c r="G122" s="651"/>
      <c r="H122" s="651"/>
      <c r="I122" s="652"/>
      <c r="J122" s="1827"/>
      <c r="K122" s="1828"/>
      <c r="L122" s="182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1833"/>
      <c r="CM122" s="1834"/>
      <c r="CN122" s="1834"/>
      <c r="CO122" s="1834"/>
      <c r="CP122" s="1834"/>
      <c r="CQ122" s="1834"/>
      <c r="CR122" s="1834"/>
      <c r="CS122" s="176" t="s">
        <v>13611</v>
      </c>
      <c r="CT122" s="176"/>
      <c r="CU122" s="176"/>
      <c r="CV122" s="176"/>
      <c r="CW122" s="1839"/>
      <c r="CX122" s="1834"/>
      <c r="CY122" s="1834"/>
      <c r="CZ122" s="176"/>
      <c r="DA122" s="176"/>
      <c r="DB122" s="177" t="s">
        <v>13611</v>
      </c>
      <c r="DC122" s="1726"/>
      <c r="DD122" s="1727"/>
      <c r="DG122" s="155" t="s">
        <v>13611</v>
      </c>
      <c r="DH122" s="1734"/>
      <c r="DI122" s="1735"/>
      <c r="DJ122" s="1735"/>
      <c r="DK122" s="1735"/>
      <c r="DL122" s="1735"/>
      <c r="DM122" s="222" t="s">
        <v>66</v>
      </c>
      <c r="DS122" s="191">
        <f t="shared" ref="DS122:DS134" si="66">IF(CI122="6.仮置(無)",0,IF(CI122="9.最終覆外",0,IF(CI122="10.土捨場",0,IF(CI122="",0,CL122))))</f>
        <v>0</v>
      </c>
      <c r="DT122" s="191">
        <f t="shared" si="65"/>
        <v>0</v>
      </c>
    </row>
    <row r="123" spans="3:125" ht="12.95" customHeight="1">
      <c r="C123" s="710"/>
      <c r="D123" s="676"/>
      <c r="E123" s="660" t="s">
        <v>144</v>
      </c>
      <c r="F123" s="648"/>
      <c r="G123" s="648"/>
      <c r="H123" s="648"/>
      <c r="I123" s="649"/>
      <c r="J123" s="1831">
        <f t="shared" ref="J123" si="67">S123+CL123+CL124</f>
        <v>0</v>
      </c>
      <c r="K123" s="1832"/>
      <c r="L123" s="1832"/>
      <c r="M123" s="45"/>
      <c r="N123" s="45"/>
      <c r="O123" s="45"/>
      <c r="P123" s="1100"/>
      <c r="Q123" s="1101"/>
      <c r="R123" s="1102"/>
      <c r="S123" s="1840"/>
      <c r="T123" s="1841"/>
      <c r="U123" s="1841"/>
      <c r="V123" s="1841"/>
      <c r="W123" s="1841"/>
      <c r="X123" s="1842"/>
      <c r="Y123" s="1841"/>
      <c r="Z123" s="1841"/>
      <c r="AA123" s="1841"/>
      <c r="AB123" s="1843"/>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835"/>
      <c r="CM123" s="1836"/>
      <c r="CN123" s="1836"/>
      <c r="CO123" s="1836"/>
      <c r="CP123" s="1836"/>
      <c r="CQ123" s="1836"/>
      <c r="CR123" s="1836"/>
      <c r="CS123" s="45" t="s">
        <v>13611</v>
      </c>
      <c r="CT123" s="45"/>
      <c r="CU123" s="45"/>
      <c r="CV123" s="45"/>
      <c r="CW123" s="1837"/>
      <c r="CX123" s="1838"/>
      <c r="CY123" s="1838"/>
      <c r="CZ123" s="45"/>
      <c r="DA123" s="45"/>
      <c r="DB123" s="179" t="s">
        <v>13611</v>
      </c>
      <c r="DC123" s="1724">
        <f>DS123+DS124</f>
        <v>0</v>
      </c>
      <c r="DD123" s="1725"/>
      <c r="DE123" s="45"/>
      <c r="DF123" s="45"/>
      <c r="DG123" s="179"/>
      <c r="DH123" s="1732">
        <f t="shared" ref="DH123" si="68">IFERROR((S123+DS123+DS124)/J123,0)*100</f>
        <v>0</v>
      </c>
      <c r="DI123" s="1733"/>
      <c r="DJ123" s="1733"/>
      <c r="DK123" s="1733"/>
      <c r="DL123" s="1733"/>
      <c r="DM123" s="220"/>
      <c r="DS123" s="191">
        <f t="shared" si="66"/>
        <v>0</v>
      </c>
      <c r="DT123" s="261">
        <f t="shared" si="64"/>
        <v>0</v>
      </c>
      <c r="DU123" s="191">
        <f t="shared" si="5"/>
        <v>0</v>
      </c>
    </row>
    <row r="124" spans="3:125" ht="12.95" customHeight="1">
      <c r="C124" s="710" t="s">
        <v>232</v>
      </c>
      <c r="D124" s="676"/>
      <c r="E124" s="650" t="s">
        <v>231</v>
      </c>
      <c r="F124" s="651"/>
      <c r="G124" s="651"/>
      <c r="H124" s="651"/>
      <c r="I124" s="652"/>
      <c r="J124" s="1831"/>
      <c r="K124" s="1832"/>
      <c r="L124" s="1832"/>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1833"/>
      <c r="CM124" s="1834"/>
      <c r="CN124" s="1834"/>
      <c r="CO124" s="1834"/>
      <c r="CP124" s="1834"/>
      <c r="CQ124" s="1834"/>
      <c r="CR124" s="1834"/>
      <c r="CS124" s="160" t="s">
        <v>13611</v>
      </c>
      <c r="CT124" s="160"/>
      <c r="CU124" s="160"/>
      <c r="CV124" s="160"/>
      <c r="CW124" s="1839"/>
      <c r="CX124" s="1834"/>
      <c r="CY124" s="1834"/>
      <c r="CZ124" s="160"/>
      <c r="DA124" s="160"/>
      <c r="DB124" s="161" t="s">
        <v>13611</v>
      </c>
      <c r="DC124" s="1724"/>
      <c r="DD124" s="1725"/>
      <c r="DG124" s="155" t="s">
        <v>13611</v>
      </c>
      <c r="DH124" s="1732"/>
      <c r="DI124" s="1733"/>
      <c r="DJ124" s="1733"/>
      <c r="DK124" s="1733"/>
      <c r="DL124" s="1733"/>
      <c r="DM124" s="222" t="s">
        <v>66</v>
      </c>
      <c r="DS124" s="191">
        <f t="shared" si="66"/>
        <v>0</v>
      </c>
      <c r="DT124" s="191">
        <f t="shared" si="65"/>
        <v>0</v>
      </c>
    </row>
    <row r="125" spans="3:125" ht="12.95" customHeight="1">
      <c r="C125" s="710" t="s">
        <v>233</v>
      </c>
      <c r="D125" s="676"/>
      <c r="E125" s="660" t="s">
        <v>145</v>
      </c>
      <c r="F125" s="648"/>
      <c r="G125" s="648"/>
      <c r="H125" s="648"/>
      <c r="I125" s="649"/>
      <c r="J125" s="1831">
        <f t="shared" ref="J125" si="69">S125+CL125+CL126</f>
        <v>0</v>
      </c>
      <c r="K125" s="1832"/>
      <c r="L125" s="1832"/>
      <c r="P125" s="1100"/>
      <c r="Q125" s="1101"/>
      <c r="R125" s="1102"/>
      <c r="S125" s="1840"/>
      <c r="T125" s="1841"/>
      <c r="U125" s="1841"/>
      <c r="V125" s="1841"/>
      <c r="W125" s="1841"/>
      <c r="X125" s="1842"/>
      <c r="Y125" s="1841"/>
      <c r="Z125" s="1841"/>
      <c r="AA125" s="1841"/>
      <c r="AB125" s="1843"/>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835"/>
      <c r="CM125" s="1836"/>
      <c r="CN125" s="1836"/>
      <c r="CO125" s="1836"/>
      <c r="CP125" s="1836"/>
      <c r="CQ125" s="1836"/>
      <c r="CR125" s="1836"/>
      <c r="CS125" s="45" t="s">
        <v>13611</v>
      </c>
      <c r="CT125" s="45"/>
      <c r="CU125" s="45"/>
      <c r="CV125" s="45"/>
      <c r="CW125" s="1837"/>
      <c r="CX125" s="1838"/>
      <c r="CY125" s="1838"/>
      <c r="CZ125" s="45"/>
      <c r="DA125" s="45"/>
      <c r="DB125" s="179" t="s">
        <v>13611</v>
      </c>
      <c r="DC125" s="1724">
        <f>DS125+DS126</f>
        <v>0</v>
      </c>
      <c r="DD125" s="1725"/>
      <c r="DE125" s="45"/>
      <c r="DF125" s="45"/>
      <c r="DG125" s="179"/>
      <c r="DH125" s="1732">
        <f t="shared" ref="DH125" si="70">IFERROR((S125+DS125+DS126)/J125,0)*100</f>
        <v>0</v>
      </c>
      <c r="DI125" s="1733"/>
      <c r="DJ125" s="1733"/>
      <c r="DK125" s="1733"/>
      <c r="DL125" s="1733"/>
      <c r="DM125" s="220"/>
      <c r="DS125" s="191">
        <f t="shared" si="66"/>
        <v>0</v>
      </c>
      <c r="DT125" s="261">
        <f t="shared" si="64"/>
        <v>0</v>
      </c>
      <c r="DU125" s="191">
        <f t="shared" si="5"/>
        <v>0</v>
      </c>
    </row>
    <row r="126" spans="3:125" ht="12.95" customHeight="1">
      <c r="C126" s="710" t="s">
        <v>234</v>
      </c>
      <c r="D126" s="676"/>
      <c r="E126" s="650" t="s">
        <v>231</v>
      </c>
      <c r="F126" s="651"/>
      <c r="G126" s="651"/>
      <c r="H126" s="651"/>
      <c r="I126" s="652"/>
      <c r="J126" s="1831"/>
      <c r="K126" s="1832"/>
      <c r="L126" s="1832"/>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1833"/>
      <c r="CM126" s="1834"/>
      <c r="CN126" s="1834"/>
      <c r="CO126" s="1834"/>
      <c r="CP126" s="1834"/>
      <c r="CQ126" s="1834"/>
      <c r="CR126" s="1834"/>
      <c r="CS126" s="123" t="s">
        <v>13611</v>
      </c>
      <c r="CT126" s="123"/>
      <c r="CU126" s="123"/>
      <c r="CV126" s="123"/>
      <c r="CW126" s="1839"/>
      <c r="CX126" s="1834"/>
      <c r="CY126" s="1834"/>
      <c r="CZ126" s="123"/>
      <c r="DA126" s="123"/>
      <c r="DB126" s="180" t="s">
        <v>13611</v>
      </c>
      <c r="DC126" s="1724"/>
      <c r="DD126" s="1725"/>
      <c r="DE126" s="10"/>
      <c r="DF126" s="10"/>
      <c r="DG126" s="158" t="s">
        <v>13611</v>
      </c>
      <c r="DH126" s="1732"/>
      <c r="DI126" s="1733"/>
      <c r="DJ126" s="1733"/>
      <c r="DK126" s="1733"/>
      <c r="DL126" s="1733"/>
      <c r="DM126" s="219" t="s">
        <v>66</v>
      </c>
      <c r="DS126" s="191">
        <f t="shared" si="66"/>
        <v>0</v>
      </c>
      <c r="DT126" s="191">
        <f t="shared" si="65"/>
        <v>0</v>
      </c>
    </row>
    <row r="127" spans="3:125" ht="12.95" customHeight="1">
      <c r="C127" s="710" t="s">
        <v>146</v>
      </c>
      <c r="D127" s="676"/>
      <c r="E127" s="660" t="s">
        <v>147</v>
      </c>
      <c r="F127" s="648"/>
      <c r="G127" s="648"/>
      <c r="H127" s="648"/>
      <c r="I127" s="649"/>
      <c r="J127" s="1831">
        <f t="shared" ref="J127" si="71">S127+CL127+CL128</f>
        <v>0</v>
      </c>
      <c r="K127" s="1832"/>
      <c r="L127" s="1832"/>
      <c r="M127" s="45"/>
      <c r="N127" s="45"/>
      <c r="O127" s="45"/>
      <c r="P127" s="1100"/>
      <c r="Q127" s="1101"/>
      <c r="R127" s="1102"/>
      <c r="S127" s="1840"/>
      <c r="T127" s="1841"/>
      <c r="U127" s="1841"/>
      <c r="V127" s="1841"/>
      <c r="W127" s="1841"/>
      <c r="X127" s="1842"/>
      <c r="Y127" s="1841"/>
      <c r="Z127" s="1841"/>
      <c r="AA127" s="1841"/>
      <c r="AB127" s="1843"/>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835"/>
      <c r="CM127" s="1836"/>
      <c r="CN127" s="1836"/>
      <c r="CO127" s="1836"/>
      <c r="CP127" s="1836"/>
      <c r="CQ127" s="1836"/>
      <c r="CR127" s="1836"/>
      <c r="CS127" s="45" t="s">
        <v>13611</v>
      </c>
      <c r="CT127" s="45"/>
      <c r="CU127" s="45"/>
      <c r="CV127" s="45"/>
      <c r="CW127" s="1837"/>
      <c r="CX127" s="1838"/>
      <c r="CY127" s="1838"/>
      <c r="CZ127" s="45"/>
      <c r="DA127" s="45"/>
      <c r="DB127" s="179" t="s">
        <v>13611</v>
      </c>
      <c r="DC127" s="1724">
        <f>DS127+DS128</f>
        <v>0</v>
      </c>
      <c r="DD127" s="1725"/>
      <c r="DE127" s="45"/>
      <c r="DF127" s="45"/>
      <c r="DG127" s="179"/>
      <c r="DH127" s="1732">
        <f t="shared" ref="DH127" si="72">IFERROR((S127+DS127+DS128)/J127,0)*100</f>
        <v>0</v>
      </c>
      <c r="DI127" s="1733"/>
      <c r="DJ127" s="1733"/>
      <c r="DK127" s="1733"/>
      <c r="DL127" s="1733"/>
      <c r="DM127" s="220"/>
      <c r="DS127" s="191">
        <f t="shared" si="66"/>
        <v>0</v>
      </c>
      <c r="DT127" s="261">
        <f t="shared" si="64"/>
        <v>0</v>
      </c>
      <c r="DU127" s="191">
        <f t="shared" si="5"/>
        <v>0</v>
      </c>
    </row>
    <row r="128" spans="3:125" ht="12.95" customHeight="1">
      <c r="C128" s="710" t="s">
        <v>148</v>
      </c>
      <c r="D128" s="676"/>
      <c r="E128" s="650" t="s">
        <v>231</v>
      </c>
      <c r="F128" s="651"/>
      <c r="G128" s="651"/>
      <c r="H128" s="651"/>
      <c r="I128" s="652"/>
      <c r="J128" s="1831"/>
      <c r="K128" s="1832"/>
      <c r="L128" s="1832"/>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1833"/>
      <c r="CM128" s="1834"/>
      <c r="CN128" s="1834"/>
      <c r="CO128" s="1834"/>
      <c r="CP128" s="1834"/>
      <c r="CQ128" s="1834"/>
      <c r="CR128" s="1834"/>
      <c r="CS128" s="160" t="s">
        <v>13611</v>
      </c>
      <c r="CT128" s="160"/>
      <c r="CU128" s="160"/>
      <c r="CV128" s="160"/>
      <c r="CW128" s="1839"/>
      <c r="CX128" s="1834"/>
      <c r="CY128" s="1834"/>
      <c r="CZ128" s="160"/>
      <c r="DA128" s="160"/>
      <c r="DB128" s="161" t="s">
        <v>13611</v>
      </c>
      <c r="DC128" s="1724"/>
      <c r="DD128" s="1725"/>
      <c r="DG128" s="155" t="s">
        <v>13611</v>
      </c>
      <c r="DH128" s="1732"/>
      <c r="DI128" s="1733"/>
      <c r="DJ128" s="1733"/>
      <c r="DK128" s="1733"/>
      <c r="DL128" s="1733"/>
      <c r="DM128" s="222" t="s">
        <v>66</v>
      </c>
      <c r="DS128" s="191">
        <f t="shared" si="66"/>
        <v>0</v>
      </c>
      <c r="DT128" s="191">
        <f t="shared" si="65"/>
        <v>0</v>
      </c>
    </row>
    <row r="129" spans="3:129" ht="12.95" customHeight="1">
      <c r="C129" s="710"/>
      <c r="D129" s="676"/>
      <c r="E129" s="1113" t="s">
        <v>289</v>
      </c>
      <c r="F129" s="989"/>
      <c r="G129" s="989"/>
      <c r="H129" s="989"/>
      <c r="I129" s="990"/>
      <c r="J129" s="1831">
        <f t="shared" ref="J129" si="73">S129+CL129+CL130</f>
        <v>0</v>
      </c>
      <c r="K129" s="1832"/>
      <c r="L129" s="1832"/>
      <c r="M129" s="45"/>
      <c r="N129" s="45"/>
      <c r="O129" s="45"/>
      <c r="P129" s="1100"/>
      <c r="Q129" s="1101"/>
      <c r="R129" s="1102"/>
      <c r="S129" s="1840"/>
      <c r="T129" s="1841"/>
      <c r="U129" s="1841"/>
      <c r="V129" s="1841"/>
      <c r="W129" s="1841"/>
      <c r="X129" s="1842"/>
      <c r="Y129" s="1841"/>
      <c r="Z129" s="1841"/>
      <c r="AA129" s="1841"/>
      <c r="AB129" s="1843"/>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835"/>
      <c r="CM129" s="1836"/>
      <c r="CN129" s="1836"/>
      <c r="CO129" s="1836"/>
      <c r="CP129" s="1836"/>
      <c r="CQ129" s="1836"/>
      <c r="CR129" s="1836"/>
      <c r="CS129" s="45" t="s">
        <v>13611</v>
      </c>
      <c r="CT129" s="45"/>
      <c r="CU129" s="45"/>
      <c r="CV129" s="45"/>
      <c r="CW129" s="1837"/>
      <c r="CX129" s="1838"/>
      <c r="CY129" s="1838"/>
      <c r="CZ129" s="45"/>
      <c r="DA129" s="45"/>
      <c r="DB129" s="179" t="s">
        <v>13611</v>
      </c>
      <c r="DC129" s="1724">
        <f>DS129+DS130</f>
        <v>0</v>
      </c>
      <c r="DD129" s="1725"/>
      <c r="DE129" s="45"/>
      <c r="DF129" s="45"/>
      <c r="DG129" s="179"/>
      <c r="DH129" s="1732">
        <f t="shared" ref="DH129" si="74">IFERROR((S129+DS129+DS130)/J129,0)*100</f>
        <v>0</v>
      </c>
      <c r="DI129" s="1733"/>
      <c r="DJ129" s="1733"/>
      <c r="DK129" s="1733"/>
      <c r="DL129" s="1733"/>
      <c r="DM129" s="220"/>
      <c r="DS129" s="191">
        <f t="shared" si="66"/>
        <v>0</v>
      </c>
      <c r="DT129" s="261">
        <f t="shared" si="64"/>
        <v>0</v>
      </c>
      <c r="DU129" s="191">
        <f t="shared" si="5"/>
        <v>0</v>
      </c>
    </row>
    <row r="130" spans="3:129" ht="12.95" customHeight="1">
      <c r="C130" s="710"/>
      <c r="D130" s="676"/>
      <c r="E130" s="991"/>
      <c r="F130" s="992"/>
      <c r="G130" s="992"/>
      <c r="H130" s="992"/>
      <c r="I130" s="993"/>
      <c r="J130" s="1831"/>
      <c r="K130" s="1832"/>
      <c r="L130" s="1832"/>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1833"/>
      <c r="CM130" s="1834"/>
      <c r="CN130" s="1834"/>
      <c r="CO130" s="1834"/>
      <c r="CP130" s="1834"/>
      <c r="CQ130" s="1834"/>
      <c r="CR130" s="1834"/>
      <c r="CS130" s="160" t="s">
        <v>13611</v>
      </c>
      <c r="CT130" s="160"/>
      <c r="CU130" s="160"/>
      <c r="CV130" s="160"/>
      <c r="CW130" s="1839"/>
      <c r="CX130" s="1834"/>
      <c r="CY130" s="1834"/>
      <c r="CZ130" s="160"/>
      <c r="DA130" s="160"/>
      <c r="DB130" s="161" t="s">
        <v>13611</v>
      </c>
      <c r="DC130" s="1724"/>
      <c r="DD130" s="1725"/>
      <c r="DG130" s="155" t="s">
        <v>13611</v>
      </c>
      <c r="DH130" s="1732"/>
      <c r="DI130" s="1733"/>
      <c r="DJ130" s="1733"/>
      <c r="DK130" s="1733"/>
      <c r="DL130" s="1733"/>
      <c r="DM130" s="222" t="s">
        <v>66</v>
      </c>
      <c r="DS130" s="191">
        <f t="shared" si="66"/>
        <v>0</v>
      </c>
      <c r="DT130" s="191">
        <f t="shared" si="65"/>
        <v>0</v>
      </c>
    </row>
    <row r="131" spans="3:129" ht="12.95" customHeight="1">
      <c r="C131" s="105"/>
      <c r="E131" s="660" t="s">
        <v>235</v>
      </c>
      <c r="F131" s="648"/>
      <c r="G131" s="648"/>
      <c r="H131" s="648"/>
      <c r="I131" s="649"/>
      <c r="J131" s="1831">
        <f t="shared" ref="J131" si="75">S131+CL131+CL132</f>
        <v>0</v>
      </c>
      <c r="K131" s="1832"/>
      <c r="L131" s="1832"/>
      <c r="P131" s="1100"/>
      <c r="Q131" s="1101"/>
      <c r="R131" s="1102"/>
      <c r="S131" s="1840"/>
      <c r="T131" s="1841"/>
      <c r="U131" s="1841"/>
      <c r="V131" s="1841"/>
      <c r="W131" s="1841"/>
      <c r="X131" s="1842"/>
      <c r="Y131" s="1841"/>
      <c r="Z131" s="1841"/>
      <c r="AA131" s="1841"/>
      <c r="AB131" s="1843"/>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835"/>
      <c r="CM131" s="1836"/>
      <c r="CN131" s="1836"/>
      <c r="CO131" s="1836"/>
      <c r="CP131" s="1836"/>
      <c r="CQ131" s="1836"/>
      <c r="CR131" s="1836"/>
      <c r="CS131" s="45" t="s">
        <v>13611</v>
      </c>
      <c r="CT131" s="45"/>
      <c r="CU131" s="45"/>
      <c r="CV131" s="45"/>
      <c r="CW131" s="1837"/>
      <c r="CX131" s="1838"/>
      <c r="CY131" s="1838"/>
      <c r="CZ131" s="45"/>
      <c r="DA131" s="45"/>
      <c r="DB131" s="179" t="s">
        <v>13611</v>
      </c>
      <c r="DC131" s="1724">
        <f>DS131+DS132</f>
        <v>0</v>
      </c>
      <c r="DD131" s="1725"/>
      <c r="DE131" s="45"/>
      <c r="DF131" s="45"/>
      <c r="DG131" s="179"/>
      <c r="DH131" s="1732">
        <f t="shared" ref="DH131" si="76">IFERROR((S131+DS131+DS132)/J131,0)*100</f>
        <v>0</v>
      </c>
      <c r="DI131" s="1733"/>
      <c r="DJ131" s="1733"/>
      <c r="DK131" s="1733"/>
      <c r="DL131" s="1733"/>
      <c r="DM131" s="220"/>
      <c r="DS131" s="191">
        <f t="shared" si="66"/>
        <v>0</v>
      </c>
      <c r="DT131" s="261">
        <f t="shared" si="64"/>
        <v>0</v>
      </c>
      <c r="DU131" s="191">
        <f t="shared" si="5"/>
        <v>0</v>
      </c>
    </row>
    <row r="132" spans="3:129" ht="12.95" customHeight="1">
      <c r="C132" s="105"/>
      <c r="E132" s="1002" t="s">
        <v>290</v>
      </c>
      <c r="F132" s="1003"/>
      <c r="G132" s="1003"/>
      <c r="H132" s="1003"/>
      <c r="I132" s="1004"/>
      <c r="J132" s="1831"/>
      <c r="K132" s="1832"/>
      <c r="L132" s="1832"/>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1833"/>
      <c r="CM132" s="1834"/>
      <c r="CN132" s="1834"/>
      <c r="CO132" s="1834"/>
      <c r="CP132" s="1834"/>
      <c r="CQ132" s="1834"/>
      <c r="CR132" s="1834"/>
      <c r="CS132" s="123" t="s">
        <v>13611</v>
      </c>
      <c r="CT132" s="123"/>
      <c r="CU132" s="123"/>
      <c r="CV132" s="123"/>
      <c r="CW132" s="1839"/>
      <c r="CX132" s="1834"/>
      <c r="CY132" s="1834"/>
      <c r="CZ132" s="123"/>
      <c r="DA132" s="123"/>
      <c r="DB132" s="180" t="s">
        <v>13611</v>
      </c>
      <c r="DC132" s="1724"/>
      <c r="DD132" s="1725"/>
      <c r="DE132" s="10"/>
      <c r="DF132" s="10"/>
      <c r="DG132" s="158" t="s">
        <v>13611</v>
      </c>
      <c r="DH132" s="1732"/>
      <c r="DI132" s="1733"/>
      <c r="DJ132" s="1733"/>
      <c r="DK132" s="1733"/>
      <c r="DL132" s="1733"/>
      <c r="DM132" s="219" t="s">
        <v>66</v>
      </c>
      <c r="DS132" s="191">
        <f t="shared" si="66"/>
        <v>0</v>
      </c>
      <c r="DT132" s="191">
        <f t="shared" si="65"/>
        <v>0</v>
      </c>
    </row>
    <row r="133" spans="3:129" ht="12.95" customHeight="1">
      <c r="C133" s="105"/>
      <c r="E133" s="660" t="s">
        <v>149</v>
      </c>
      <c r="F133" s="648"/>
      <c r="G133" s="648"/>
      <c r="H133" s="648"/>
      <c r="I133" s="649"/>
      <c r="J133" s="1827">
        <f>S133+CL133+CL134</f>
        <v>0</v>
      </c>
      <c r="K133" s="1828"/>
      <c r="L133" s="182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825"/>
      <c r="K134" s="1826"/>
      <c r="L134" s="182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13609</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13609</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782"/>
      <c r="AA159" s="1867"/>
      <c r="AB159" s="1867"/>
      <c r="AC159" s="1867"/>
      <c r="AD159" s="1867"/>
      <c r="AE159" s="1867"/>
      <c r="AF159" s="1867"/>
      <c r="AG159" s="784" t="s">
        <v>65</v>
      </c>
      <c r="AH159" s="784"/>
      <c r="AI159" s="784"/>
      <c r="AJ159" s="785"/>
      <c r="AK159" s="1349"/>
      <c r="AL159" s="1218"/>
      <c r="AM159" s="1218"/>
      <c r="AN159" s="1218"/>
      <c r="AO159" s="1218"/>
      <c r="AP159" s="1218"/>
      <c r="AQ159" s="1219"/>
      <c r="AR159" s="1858"/>
      <c r="AS159" s="1859"/>
      <c r="AT159" s="1859"/>
      <c r="AU159" s="1859"/>
      <c r="AV159" s="1859"/>
      <c r="AW159" s="1859"/>
      <c r="AX159" s="1859"/>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77">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1833"/>
      <c r="AA160" s="1834"/>
      <c r="AB160" s="1834"/>
      <c r="AC160" s="1834"/>
      <c r="AD160" s="1834"/>
      <c r="AE160" s="1834"/>
      <c r="AF160" s="1834"/>
      <c r="AG160" s="767" t="s">
        <v>65</v>
      </c>
      <c r="AH160" s="767"/>
      <c r="AI160" s="767"/>
      <c r="AJ160" s="768"/>
      <c r="AK160" s="1331"/>
      <c r="AL160" s="1066"/>
      <c r="AM160" s="1066"/>
      <c r="AN160" s="1066"/>
      <c r="AO160" s="1066"/>
      <c r="AP160" s="1066"/>
      <c r="AQ160" s="1067"/>
      <c r="AR160" s="1833"/>
      <c r="AS160" s="1834"/>
      <c r="AT160" s="1834"/>
      <c r="AU160" s="1834"/>
      <c r="AV160" s="1834"/>
      <c r="AW160" s="1834"/>
      <c r="AX160" s="1834"/>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77"/>
        <v>0</v>
      </c>
      <c r="DN160" s="772"/>
      <c r="DO160" s="772"/>
      <c r="DP160" s="772"/>
      <c r="DQ160" s="123"/>
      <c r="DR160" s="124" t="s">
        <v>66</v>
      </c>
    </row>
    <row r="161" spans="3:122" ht="12" customHeight="1">
      <c r="C161" s="1169"/>
      <c r="D161" s="1170"/>
      <c r="E161" s="462"/>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863">
        <f>SUM(Z159:AF160)</f>
        <v>0</v>
      </c>
      <c r="AA161" s="1864"/>
      <c r="AB161" s="1864"/>
      <c r="AC161" s="1864"/>
      <c r="AD161" s="1864"/>
      <c r="AE161" s="1864"/>
      <c r="AF161" s="1864"/>
      <c r="AG161" s="10" t="s">
        <v>65</v>
      </c>
      <c r="AH161" s="10"/>
      <c r="AI161" s="10"/>
      <c r="AJ161" s="10"/>
      <c r="AK161" s="475"/>
      <c r="AL161" s="476"/>
      <c r="AM161" s="476"/>
      <c r="AN161" s="476"/>
      <c r="AO161" s="476"/>
      <c r="AP161" s="476"/>
      <c r="AQ161" s="477"/>
      <c r="AR161" s="1863">
        <f>SUM(AR159:AX160)</f>
        <v>0</v>
      </c>
      <c r="AS161" s="1864"/>
      <c r="AT161" s="1864"/>
      <c r="AU161" s="1864"/>
      <c r="AV161" s="1864"/>
      <c r="AW161" s="1864"/>
      <c r="AX161" s="186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77"/>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77"/>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77"/>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863">
        <f>SUM(Z162:AF163)</f>
        <v>0</v>
      </c>
      <c r="AA164" s="1864"/>
      <c r="AB164" s="1864"/>
      <c r="AC164" s="1864"/>
      <c r="AD164" s="1864"/>
      <c r="AE164" s="1864"/>
      <c r="AF164" s="1864"/>
      <c r="AG164" s="10" t="s">
        <v>65</v>
      </c>
      <c r="AH164" s="10"/>
      <c r="AI164" s="10"/>
      <c r="AJ164" s="10"/>
      <c r="AK164" s="475"/>
      <c r="AL164" s="476"/>
      <c r="AM164" s="476"/>
      <c r="AN164" s="476"/>
      <c r="AO164" s="476"/>
      <c r="AP164" s="476"/>
      <c r="AQ164" s="477"/>
      <c r="AR164" s="1863">
        <f>SUM(AR162:AX163)</f>
        <v>0</v>
      </c>
      <c r="AS164" s="1864"/>
      <c r="AT164" s="1864"/>
      <c r="AU164" s="1864"/>
      <c r="AV164" s="1864"/>
      <c r="AW164" s="1864"/>
      <c r="AX164" s="186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77"/>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835"/>
      <c r="AA165" s="1836"/>
      <c r="AB165" s="1836"/>
      <c r="AC165" s="1836"/>
      <c r="AD165" s="1836"/>
      <c r="AE165" s="1836"/>
      <c r="AF165" s="1836"/>
      <c r="AG165" s="1317" t="s">
        <v>65</v>
      </c>
      <c r="AH165" s="1317"/>
      <c r="AI165" s="1317"/>
      <c r="AJ165" s="1318"/>
      <c r="AK165" s="1334"/>
      <c r="AL165" s="1071"/>
      <c r="AM165" s="1071"/>
      <c r="AN165" s="1071"/>
      <c r="AO165" s="1071"/>
      <c r="AP165" s="1071"/>
      <c r="AQ165" s="1072"/>
      <c r="AR165" s="1835"/>
      <c r="AS165" s="1836"/>
      <c r="AT165" s="1836"/>
      <c r="AU165" s="1836"/>
      <c r="AV165" s="1836"/>
      <c r="AW165" s="1836"/>
      <c r="AX165" s="1836"/>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77"/>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1833"/>
      <c r="AA166" s="1834"/>
      <c r="AB166" s="1834"/>
      <c r="AC166" s="1834"/>
      <c r="AD166" s="1834"/>
      <c r="AE166" s="1834"/>
      <c r="AF166" s="1834"/>
      <c r="AG166" s="767" t="s">
        <v>65</v>
      </c>
      <c r="AH166" s="767"/>
      <c r="AI166" s="767"/>
      <c r="AJ166" s="768"/>
      <c r="AK166" s="1331"/>
      <c r="AL166" s="1066"/>
      <c r="AM166" s="1066"/>
      <c r="AN166" s="1066"/>
      <c r="AO166" s="1066"/>
      <c r="AP166" s="1066"/>
      <c r="AQ166" s="1067"/>
      <c r="AR166" s="1833"/>
      <c r="AS166" s="1834"/>
      <c r="AT166" s="1834"/>
      <c r="AU166" s="1834"/>
      <c r="AV166" s="1834"/>
      <c r="AW166" s="1834"/>
      <c r="AX166" s="1834"/>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77"/>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863">
        <f>SUM(Z165:AF166)</f>
        <v>0</v>
      </c>
      <c r="AA167" s="1864"/>
      <c r="AB167" s="1864"/>
      <c r="AC167" s="1864"/>
      <c r="AD167" s="1864"/>
      <c r="AE167" s="1864"/>
      <c r="AF167" s="1864"/>
      <c r="AG167" s="10" t="s">
        <v>65</v>
      </c>
      <c r="AH167" s="10"/>
      <c r="AI167" s="10"/>
      <c r="AJ167" s="10"/>
      <c r="AK167" s="475"/>
      <c r="AL167" s="476"/>
      <c r="AM167" s="476"/>
      <c r="AN167" s="476"/>
      <c r="AO167" s="476"/>
      <c r="AP167" s="476"/>
      <c r="AQ167" s="477"/>
      <c r="AR167" s="1863">
        <f>SUM(AR165:AX166)</f>
        <v>0</v>
      </c>
      <c r="AS167" s="1864"/>
      <c r="AT167" s="1864"/>
      <c r="AU167" s="1864"/>
      <c r="AV167" s="1864"/>
      <c r="AW167" s="1864"/>
      <c r="AX167" s="186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77"/>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77"/>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1833"/>
      <c r="AA169" s="1834"/>
      <c r="AB169" s="1834"/>
      <c r="AC169" s="1834"/>
      <c r="AD169" s="1834"/>
      <c r="AE169" s="1834"/>
      <c r="AF169" s="1834"/>
      <c r="AG169" s="767" t="s">
        <v>65</v>
      </c>
      <c r="AH169" s="767"/>
      <c r="AI169" s="767"/>
      <c r="AJ169" s="768"/>
      <c r="AK169" s="1331"/>
      <c r="AL169" s="1066"/>
      <c r="AM169" s="1066"/>
      <c r="AN169" s="1066"/>
      <c r="AO169" s="1066"/>
      <c r="AP169" s="1066"/>
      <c r="AQ169" s="1067"/>
      <c r="AR169" s="1833"/>
      <c r="AS169" s="1834"/>
      <c r="AT169" s="1834"/>
      <c r="AU169" s="1834"/>
      <c r="AV169" s="1834"/>
      <c r="AW169" s="1834"/>
      <c r="AX169" s="1834"/>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77"/>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865">
        <f>SUM(Z168:AF169)</f>
        <v>0</v>
      </c>
      <c r="AA170" s="1866"/>
      <c r="AB170" s="1866"/>
      <c r="AC170" s="1866"/>
      <c r="AD170" s="1866"/>
      <c r="AE170" s="1866"/>
      <c r="AF170" s="1866"/>
      <c r="AG170" s="117" t="s">
        <v>65</v>
      </c>
      <c r="AH170" s="117"/>
      <c r="AI170" s="117"/>
      <c r="AJ170" s="117"/>
      <c r="AK170" s="265"/>
      <c r="AL170" s="266"/>
      <c r="AM170" s="266"/>
      <c r="AN170" s="266"/>
      <c r="AO170" s="266"/>
      <c r="AP170" s="266"/>
      <c r="AQ170" s="267"/>
      <c r="AR170" s="1865">
        <f>SUM(AR168:AX169)</f>
        <v>0</v>
      </c>
      <c r="AS170" s="1866"/>
      <c r="AT170" s="1866"/>
      <c r="AU170" s="1866"/>
      <c r="AV170" s="1866"/>
      <c r="AW170" s="1866"/>
      <c r="AX170" s="186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77"/>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1858"/>
      <c r="AA171" s="1859"/>
      <c r="AB171" s="1859"/>
      <c r="AC171" s="1859"/>
      <c r="AD171" s="1859"/>
      <c r="AE171" s="1859"/>
      <c r="AF171" s="1859"/>
      <c r="AG171" s="808" t="s">
        <v>251</v>
      </c>
      <c r="AH171" s="808"/>
      <c r="AI171" s="808"/>
      <c r="AJ171" s="809"/>
      <c r="AK171" s="1349"/>
      <c r="AL171" s="1218"/>
      <c r="AM171" s="1218"/>
      <c r="AN171" s="1218"/>
      <c r="AO171" s="1218"/>
      <c r="AP171" s="1218"/>
      <c r="AQ171" s="1219"/>
      <c r="AR171" s="1858"/>
      <c r="AS171" s="1859"/>
      <c r="AT171" s="1859"/>
      <c r="AU171" s="1859"/>
      <c r="AV171" s="1859"/>
      <c r="AW171" s="1859"/>
      <c r="AX171" s="1859"/>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77"/>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1833"/>
      <c r="AA172" s="1834"/>
      <c r="AB172" s="1834"/>
      <c r="AC172" s="1834"/>
      <c r="AD172" s="1834"/>
      <c r="AE172" s="1834"/>
      <c r="AF172" s="1834"/>
      <c r="AG172" s="812" t="s">
        <v>251</v>
      </c>
      <c r="AH172" s="812"/>
      <c r="AI172" s="812"/>
      <c r="AJ172" s="813"/>
      <c r="AK172" s="1331"/>
      <c r="AL172" s="1066"/>
      <c r="AM172" s="1066"/>
      <c r="AN172" s="1066"/>
      <c r="AO172" s="1066"/>
      <c r="AP172" s="1066"/>
      <c r="AQ172" s="1067"/>
      <c r="AR172" s="1833"/>
      <c r="AS172" s="1834"/>
      <c r="AT172" s="1834"/>
      <c r="AU172" s="1834"/>
      <c r="AV172" s="1834"/>
      <c r="AW172" s="1834"/>
      <c r="AX172" s="1834"/>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77"/>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863">
        <f>SUM(Z171:AF172)</f>
        <v>0</v>
      </c>
      <c r="AA173" s="1864"/>
      <c r="AB173" s="1864"/>
      <c r="AC173" s="1864"/>
      <c r="AD173" s="1864"/>
      <c r="AE173" s="1864"/>
      <c r="AF173" s="1864"/>
      <c r="AG173" s="465" t="s">
        <v>251</v>
      </c>
      <c r="AH173" s="465"/>
      <c r="AI173" s="465"/>
      <c r="AJ173" s="465"/>
      <c r="AK173" s="475"/>
      <c r="AL173" s="476"/>
      <c r="AM173" s="476"/>
      <c r="AN173" s="476"/>
      <c r="AO173" s="476"/>
      <c r="AP173" s="476"/>
      <c r="AQ173" s="477"/>
      <c r="AR173" s="1863">
        <f>SUM(AR171:AX172)</f>
        <v>0</v>
      </c>
      <c r="AS173" s="1864"/>
      <c r="AT173" s="1864"/>
      <c r="AU173" s="1864"/>
      <c r="AV173" s="1864"/>
      <c r="AW173" s="1864"/>
      <c r="AX173" s="186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77"/>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835"/>
      <c r="AA174" s="1836"/>
      <c r="AB174" s="1836"/>
      <c r="AC174" s="1836"/>
      <c r="AD174" s="1836"/>
      <c r="AE174" s="1836"/>
      <c r="AF174" s="1836"/>
      <c r="AG174" s="1343" t="s">
        <v>252</v>
      </c>
      <c r="AH174" s="1343"/>
      <c r="AI174" s="1343"/>
      <c r="AJ174" s="1344"/>
      <c r="AK174" s="1334"/>
      <c r="AL174" s="1071"/>
      <c r="AM174" s="1071"/>
      <c r="AN174" s="1071"/>
      <c r="AO174" s="1071"/>
      <c r="AP174" s="1071"/>
      <c r="AQ174" s="1072"/>
      <c r="AR174" s="1835"/>
      <c r="AS174" s="1836"/>
      <c r="AT174" s="1836"/>
      <c r="AU174" s="1836"/>
      <c r="AV174" s="1836"/>
      <c r="AW174" s="1836"/>
      <c r="AX174" s="1836"/>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77"/>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1833"/>
      <c r="AA175" s="1834"/>
      <c r="AB175" s="1834"/>
      <c r="AC175" s="1834"/>
      <c r="AD175" s="1834"/>
      <c r="AE175" s="1834"/>
      <c r="AF175" s="1834"/>
      <c r="AG175" s="816" t="s">
        <v>252</v>
      </c>
      <c r="AH175" s="816"/>
      <c r="AI175" s="816"/>
      <c r="AJ175" s="817"/>
      <c r="AK175" s="1331"/>
      <c r="AL175" s="1066"/>
      <c r="AM175" s="1066"/>
      <c r="AN175" s="1066"/>
      <c r="AO175" s="1066"/>
      <c r="AP175" s="1066"/>
      <c r="AQ175" s="1067"/>
      <c r="AR175" s="1833"/>
      <c r="AS175" s="1834"/>
      <c r="AT175" s="1834"/>
      <c r="AU175" s="1834"/>
      <c r="AV175" s="1834"/>
      <c r="AW175" s="1834"/>
      <c r="AX175" s="1834"/>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77"/>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863">
        <f>SUM(Z174:AF175)</f>
        <v>0</v>
      </c>
      <c r="AA176" s="1864"/>
      <c r="AB176" s="1864"/>
      <c r="AC176" s="1864"/>
      <c r="AD176" s="1864"/>
      <c r="AE176" s="1864"/>
      <c r="AF176" s="1864"/>
      <c r="AG176" s="1335" t="s">
        <v>252</v>
      </c>
      <c r="AH176" s="1335"/>
      <c r="AI176" s="1335"/>
      <c r="AJ176" s="1336"/>
      <c r="AK176" s="475"/>
      <c r="AL176" s="476"/>
      <c r="AM176" s="476"/>
      <c r="AN176" s="476"/>
      <c r="AO176" s="476"/>
      <c r="AP176" s="476"/>
      <c r="AQ176" s="477"/>
      <c r="AR176" s="1863">
        <f>SUM(AR174:AX175)</f>
        <v>0</v>
      </c>
      <c r="AS176" s="1864"/>
      <c r="AT176" s="1864"/>
      <c r="AU176" s="1864"/>
      <c r="AV176" s="1864"/>
      <c r="AW176" s="1864"/>
      <c r="AX176" s="1864"/>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77"/>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835"/>
      <c r="AA177" s="1836"/>
      <c r="AB177" s="1836"/>
      <c r="AC177" s="1836"/>
      <c r="AD177" s="1836"/>
      <c r="AE177" s="1836"/>
      <c r="AF177" s="1836"/>
      <c r="AG177" s="1317" t="s">
        <v>65</v>
      </c>
      <c r="AH177" s="1317"/>
      <c r="AI177" s="1317"/>
      <c r="AJ177" s="1318"/>
      <c r="AK177" s="1334"/>
      <c r="AL177" s="1071"/>
      <c r="AM177" s="1071"/>
      <c r="AN177" s="1071"/>
      <c r="AO177" s="1071"/>
      <c r="AP177" s="1071"/>
      <c r="AQ177" s="1072"/>
      <c r="AR177" s="1835"/>
      <c r="AS177" s="1836"/>
      <c r="AT177" s="1836"/>
      <c r="AU177" s="1836"/>
      <c r="AV177" s="1836"/>
      <c r="AW177" s="1836"/>
      <c r="AX177" s="1836"/>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77"/>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1833"/>
      <c r="AA178" s="1834"/>
      <c r="AB178" s="1834"/>
      <c r="AC178" s="1834"/>
      <c r="AD178" s="1834"/>
      <c r="AE178" s="1834"/>
      <c r="AF178" s="1834"/>
      <c r="AG178" s="767" t="s">
        <v>65</v>
      </c>
      <c r="AH178" s="767"/>
      <c r="AI178" s="767"/>
      <c r="AJ178" s="768"/>
      <c r="AK178" s="1331"/>
      <c r="AL178" s="1066"/>
      <c r="AM178" s="1066"/>
      <c r="AN178" s="1066"/>
      <c r="AO178" s="1066"/>
      <c r="AP178" s="1066"/>
      <c r="AQ178" s="1067"/>
      <c r="AR178" s="1833"/>
      <c r="AS178" s="1834"/>
      <c r="AT178" s="1834"/>
      <c r="AU178" s="1834"/>
      <c r="AV178" s="1834"/>
      <c r="AW178" s="1834"/>
      <c r="AX178" s="1834"/>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77"/>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863">
        <f>SUM(Z177:AF178)</f>
        <v>0</v>
      </c>
      <c r="AA179" s="1864"/>
      <c r="AB179" s="1864"/>
      <c r="AC179" s="1864"/>
      <c r="AD179" s="1864"/>
      <c r="AE179" s="1864"/>
      <c r="AF179" s="1864"/>
      <c r="AG179" s="1329" t="s">
        <v>65</v>
      </c>
      <c r="AH179" s="1329"/>
      <c r="AI179" s="1329"/>
      <c r="AJ179" s="1330"/>
      <c r="AK179" s="475"/>
      <c r="AL179" s="476"/>
      <c r="AM179" s="476"/>
      <c r="AN179" s="476"/>
      <c r="AO179" s="476"/>
      <c r="AP179" s="476"/>
      <c r="AQ179" s="477"/>
      <c r="AR179" s="1863">
        <f>SUM(AR177:AX178)</f>
        <v>0</v>
      </c>
      <c r="AS179" s="1864"/>
      <c r="AT179" s="1864"/>
      <c r="AU179" s="1864"/>
      <c r="AV179" s="1864"/>
      <c r="AW179" s="1864"/>
      <c r="AX179" s="186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77"/>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835"/>
      <c r="AA180" s="1836"/>
      <c r="AB180" s="1836"/>
      <c r="AC180" s="1836"/>
      <c r="AD180" s="1836"/>
      <c r="AE180" s="1836"/>
      <c r="AF180" s="1836"/>
      <c r="AG180" s="1317" t="s">
        <v>65</v>
      </c>
      <c r="AH180" s="1317"/>
      <c r="AI180" s="1317"/>
      <c r="AJ180" s="1318"/>
      <c r="AK180" s="486"/>
      <c r="AL180" s="268"/>
      <c r="AM180" s="268"/>
      <c r="AN180" s="268"/>
      <c r="AO180" s="268"/>
      <c r="AP180" s="268"/>
      <c r="AQ180" s="268"/>
      <c r="AR180" s="1835"/>
      <c r="AS180" s="1836"/>
      <c r="AT180" s="1836"/>
      <c r="AU180" s="1836"/>
      <c r="AV180" s="1836"/>
      <c r="AW180" s="1836"/>
      <c r="AX180" s="1836"/>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77"/>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1833"/>
      <c r="AA181" s="1834"/>
      <c r="AB181" s="1834"/>
      <c r="AC181" s="1834"/>
      <c r="AD181" s="1834"/>
      <c r="AE181" s="1834"/>
      <c r="AF181" s="1834"/>
      <c r="AG181" s="767" t="s">
        <v>65</v>
      </c>
      <c r="AH181" s="767"/>
      <c r="AI181" s="767"/>
      <c r="AJ181" s="768"/>
      <c r="AK181" s="269"/>
      <c r="AL181" s="270"/>
      <c r="AM181" s="270"/>
      <c r="AN181" s="270"/>
      <c r="AO181" s="270"/>
      <c r="AP181" s="270"/>
      <c r="AQ181" s="271"/>
      <c r="AR181" s="1833"/>
      <c r="AS181" s="1834"/>
      <c r="AT181" s="1834"/>
      <c r="AU181" s="1834"/>
      <c r="AV181" s="1834"/>
      <c r="AW181" s="1834"/>
      <c r="AX181" s="1834"/>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77"/>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863">
        <f>SUM(Z180:AF181)</f>
        <v>0</v>
      </c>
      <c r="AA182" s="1864"/>
      <c r="AB182" s="1864"/>
      <c r="AC182" s="1864"/>
      <c r="AD182" s="1864"/>
      <c r="AE182" s="1864"/>
      <c r="AF182" s="1864"/>
      <c r="AG182" s="5" t="s">
        <v>65</v>
      </c>
      <c r="AH182" s="10"/>
      <c r="AI182" s="10"/>
      <c r="AJ182" s="10"/>
      <c r="AK182" s="475"/>
      <c r="AL182" s="476"/>
      <c r="AM182" s="476"/>
      <c r="AN182" s="476"/>
      <c r="AO182" s="476"/>
      <c r="AP182" s="476"/>
      <c r="AQ182" s="477"/>
      <c r="AR182" s="1863">
        <f>SUM(AR180:AX181)</f>
        <v>0</v>
      </c>
      <c r="AS182" s="1864"/>
      <c r="AT182" s="1864"/>
      <c r="AU182" s="1864"/>
      <c r="AV182" s="1864"/>
      <c r="AW182" s="1864"/>
      <c r="AX182" s="186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77"/>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835"/>
      <c r="AA183" s="1836"/>
      <c r="AB183" s="1836"/>
      <c r="AC183" s="1836"/>
      <c r="AD183" s="1836"/>
      <c r="AE183" s="1836"/>
      <c r="AF183" s="1836"/>
      <c r="AG183" s="1317" t="s">
        <v>65</v>
      </c>
      <c r="AH183" s="1317"/>
      <c r="AI183" s="1317"/>
      <c r="AJ183" s="1318"/>
      <c r="AK183" s="1305"/>
      <c r="AL183" s="1088"/>
      <c r="AM183" s="1088"/>
      <c r="AN183" s="1088"/>
      <c r="AO183" s="1088"/>
      <c r="AP183" s="1088"/>
      <c r="AQ183" s="1306"/>
      <c r="AR183" s="1835"/>
      <c r="AS183" s="1836"/>
      <c r="AT183" s="1836"/>
      <c r="AU183" s="1836"/>
      <c r="AV183" s="1836"/>
      <c r="AW183" s="1836"/>
      <c r="AX183" s="1836"/>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1833"/>
      <c r="AA184" s="1834"/>
      <c r="AB184" s="1834"/>
      <c r="AC184" s="1834"/>
      <c r="AD184" s="1834"/>
      <c r="AE184" s="1834"/>
      <c r="AF184" s="1834"/>
      <c r="AG184" s="767" t="s">
        <v>65</v>
      </c>
      <c r="AH184" s="767"/>
      <c r="AI184" s="767"/>
      <c r="AJ184" s="768"/>
      <c r="AK184" s="1304"/>
      <c r="AL184" s="1057"/>
      <c r="AM184" s="1057"/>
      <c r="AN184" s="1057"/>
      <c r="AO184" s="1057"/>
      <c r="AP184" s="1057"/>
      <c r="AQ184" s="1303"/>
      <c r="AR184" s="1833"/>
      <c r="AS184" s="1834"/>
      <c r="AT184" s="1834"/>
      <c r="AU184" s="1834"/>
      <c r="AV184" s="1834"/>
      <c r="AW184" s="1834"/>
      <c r="AX184" s="1834"/>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861">
        <f>SUM(Z183:AF184)</f>
        <v>0</v>
      </c>
      <c r="AA185" s="1862"/>
      <c r="AB185" s="1862"/>
      <c r="AC185" s="1862"/>
      <c r="AD185" s="1862"/>
      <c r="AE185" s="1862"/>
      <c r="AF185" s="1862"/>
      <c r="AG185" s="90" t="s">
        <v>65</v>
      </c>
      <c r="AH185" s="90"/>
      <c r="AI185" s="90"/>
      <c r="AJ185" s="90"/>
      <c r="AK185" s="130"/>
      <c r="AL185" s="131"/>
      <c r="AM185" s="131"/>
      <c r="AN185" s="131"/>
      <c r="AO185" s="131"/>
      <c r="AP185" s="131"/>
      <c r="AQ185" s="132"/>
      <c r="AR185" s="1861">
        <f>SUM(AR183:AX184)</f>
        <v>0</v>
      </c>
      <c r="AS185" s="1862"/>
      <c r="AT185" s="1862"/>
      <c r="AU185" s="1862"/>
      <c r="AV185" s="1862"/>
      <c r="AW185" s="1862"/>
      <c r="AX185" s="186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13609</v>
      </c>
      <c r="DO219" s="631"/>
      <c r="DP219" s="631"/>
      <c r="DQ219" s="631"/>
      <c r="DR219" s="631"/>
    </row>
    <row r="220" spans="3:122" ht="24">
      <c r="C220" s="23" t="s">
        <v>166</v>
      </c>
      <c r="J220" s="14" t="s">
        <v>280</v>
      </c>
      <c r="DN220" s="631"/>
      <c r="DO220" s="631"/>
      <c r="DP220" s="631"/>
      <c r="DQ220" s="631"/>
      <c r="DR220" s="631"/>
    </row>
    <row r="221" spans="3:122" ht="8.1" customHeight="1" thickBot="1">
      <c r="D221" s="1774" t="s">
        <v>13609</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854"/>
      <c r="T235" s="1855"/>
      <c r="U235" s="1855"/>
      <c r="V235" s="1855"/>
      <c r="W235" s="1855"/>
      <c r="X235" s="1856"/>
      <c r="Y235" s="1855"/>
      <c r="Z235" s="1855"/>
      <c r="AA235" s="1855"/>
      <c r="AB235" s="1857"/>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1858"/>
      <c r="CM235" s="1859"/>
      <c r="CN235" s="1859"/>
      <c r="CO235" s="1859"/>
      <c r="CP235" s="1859"/>
      <c r="CQ235" s="1859"/>
      <c r="CR235" s="1859"/>
      <c r="CS235" s="2" t="s">
        <v>138</v>
      </c>
      <c r="CW235" s="1860"/>
      <c r="CX235" s="1859"/>
      <c r="CY235" s="1859"/>
      <c r="CZ235" s="1859"/>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1833"/>
      <c r="CM236" s="1834"/>
      <c r="CN236" s="1834"/>
      <c r="CO236" s="1834"/>
      <c r="CP236" s="1834"/>
      <c r="CQ236" s="1834"/>
      <c r="CR236" s="1834"/>
      <c r="CS236" s="160" t="s">
        <v>138</v>
      </c>
      <c r="CT236" s="160"/>
      <c r="CU236" s="160"/>
      <c r="CV236" s="160"/>
      <c r="CW236" s="1839"/>
      <c r="CX236" s="1834"/>
      <c r="CY236" s="1834"/>
      <c r="CZ236" s="1834"/>
      <c r="DA236" s="160"/>
      <c r="DB236" s="161" t="s">
        <v>138</v>
      </c>
      <c r="DC236" s="1726"/>
      <c r="DD236" s="1727"/>
      <c r="DE236" s="1727"/>
      <c r="DF236" s="10"/>
      <c r="DG236" s="158" t="s">
        <v>138</v>
      </c>
      <c r="DH236" s="1722"/>
      <c r="DI236" s="1723"/>
      <c r="DJ236" s="1723"/>
      <c r="DK236" s="1723"/>
      <c r="DL236" s="1723"/>
      <c r="DM236" s="219" t="s">
        <v>66</v>
      </c>
      <c r="DS236" s="191">
        <f t="shared" ref="DS236:DS262" si="78">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840"/>
      <c r="T237" s="1841"/>
      <c r="U237" s="1841"/>
      <c r="V237" s="1841"/>
      <c r="W237" s="1841"/>
      <c r="X237" s="1842"/>
      <c r="Y237" s="1841"/>
      <c r="Z237" s="1841"/>
      <c r="AA237" s="1841"/>
      <c r="AB237" s="1843"/>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835"/>
      <c r="CM237" s="1836"/>
      <c r="CN237" s="1836"/>
      <c r="CO237" s="1836"/>
      <c r="CP237" s="1836"/>
      <c r="CQ237" s="1836"/>
      <c r="CR237" s="1836"/>
      <c r="CS237" s="146" t="s">
        <v>138</v>
      </c>
      <c r="CT237" s="146"/>
      <c r="CU237" s="146"/>
      <c r="CV237" s="145"/>
      <c r="CW237" s="240"/>
      <c r="CX237" s="164"/>
      <c r="CY237" s="164"/>
      <c r="CZ237" s="164"/>
      <c r="DA237" s="164"/>
      <c r="DB237" s="169"/>
      <c r="DC237" s="1724">
        <f t="shared" ref="DC237" si="79">DS237+DS238</f>
        <v>0</v>
      </c>
      <c r="DD237" s="1725"/>
      <c r="DE237" s="1725"/>
      <c r="DF237" s="45"/>
      <c r="DG237" s="179"/>
      <c r="DH237" s="1720">
        <f t="shared" ref="DH237" si="80">IFERROR((S237+DC237)*100/J237,0)</f>
        <v>0</v>
      </c>
      <c r="DI237" s="1721"/>
      <c r="DJ237" s="1721"/>
      <c r="DK237" s="1721"/>
      <c r="DL237" s="1721"/>
      <c r="DM237" s="220"/>
      <c r="DS237" s="191">
        <f t="shared" si="78"/>
        <v>0</v>
      </c>
      <c r="DT237" s="261">
        <f t="shared" ref="DT237" si="81">SUM(J237)</f>
        <v>0</v>
      </c>
      <c r="DU237" s="191">
        <f t="shared" ref="DU237:DU271" si="82">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1833"/>
      <c r="CM238" s="1834"/>
      <c r="CN238" s="1834"/>
      <c r="CO238" s="1834"/>
      <c r="CP238" s="1834"/>
      <c r="CQ238" s="1834"/>
      <c r="CR238" s="1834"/>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78"/>
        <v>0</v>
      </c>
      <c r="DT238" s="191">
        <f t="shared" ref="DT238" si="83">SUM(DS237:DS238)</f>
        <v>0</v>
      </c>
    </row>
    <row r="239" spans="3:125" ht="12.95" customHeight="1">
      <c r="C239" s="1189"/>
      <c r="D239" s="1188"/>
      <c r="E239" s="904" t="s">
        <v>140</v>
      </c>
      <c r="F239" s="905"/>
      <c r="G239" s="905"/>
      <c r="H239" s="905"/>
      <c r="I239" s="906"/>
      <c r="J239" s="1827">
        <f t="shared" ref="J239" si="84">S239+CL239+CL240</f>
        <v>0</v>
      </c>
      <c r="K239" s="1828"/>
      <c r="L239" s="1828"/>
      <c r="M239" s="1828"/>
      <c r="P239" s="1100"/>
      <c r="Q239" s="1101"/>
      <c r="R239" s="1102"/>
      <c r="S239" s="1840"/>
      <c r="T239" s="1841"/>
      <c r="U239" s="1841"/>
      <c r="V239" s="1841"/>
      <c r="W239" s="1841"/>
      <c r="X239" s="1842"/>
      <c r="Y239" s="1841"/>
      <c r="Z239" s="1841"/>
      <c r="AA239" s="1841"/>
      <c r="AB239" s="1843"/>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835"/>
      <c r="CM239" s="1836"/>
      <c r="CN239" s="1836"/>
      <c r="CO239" s="1836"/>
      <c r="CP239" s="1836"/>
      <c r="CQ239" s="1836"/>
      <c r="CR239" s="1836"/>
      <c r="CS239" s="2" t="s">
        <v>138</v>
      </c>
      <c r="CW239" s="1837"/>
      <c r="CX239" s="1838"/>
      <c r="CY239" s="1838"/>
      <c r="CZ239" s="1838"/>
      <c r="DB239" s="155" t="s">
        <v>138</v>
      </c>
      <c r="DC239" s="1724">
        <f t="shared" ref="DC239" si="85">DS239+DS240</f>
        <v>0</v>
      </c>
      <c r="DD239" s="1725"/>
      <c r="DE239" s="1725"/>
      <c r="DG239" s="155"/>
      <c r="DH239" s="1720">
        <f t="shared" ref="DH239" si="86">IFERROR((S239+DC239)*100/J239,0)</f>
        <v>0</v>
      </c>
      <c r="DI239" s="1721"/>
      <c r="DJ239" s="1721"/>
      <c r="DK239" s="1721"/>
      <c r="DL239" s="1721"/>
      <c r="DM239" s="218"/>
      <c r="DS239" s="191">
        <f t="shared" si="78"/>
        <v>0</v>
      </c>
      <c r="DT239" s="261">
        <f t="shared" ref="DT239" si="87">SUM(J239)</f>
        <v>0</v>
      </c>
      <c r="DU239" s="191">
        <f t="shared" si="82"/>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1833"/>
      <c r="CM240" s="1834"/>
      <c r="CN240" s="1834"/>
      <c r="CO240" s="1834"/>
      <c r="CP240" s="1834"/>
      <c r="CQ240" s="1834"/>
      <c r="CR240" s="1834"/>
      <c r="CS240" s="160" t="s">
        <v>138</v>
      </c>
      <c r="CT240" s="160"/>
      <c r="CU240" s="160"/>
      <c r="CV240" s="160"/>
      <c r="CW240" s="1839"/>
      <c r="CX240" s="1834"/>
      <c r="CY240" s="1834"/>
      <c r="CZ240" s="1834"/>
      <c r="DA240" s="160"/>
      <c r="DB240" s="161" t="s">
        <v>138</v>
      </c>
      <c r="DC240" s="1724"/>
      <c r="DD240" s="1725"/>
      <c r="DE240" s="1725"/>
      <c r="DF240" s="10"/>
      <c r="DG240" s="158" t="s">
        <v>138</v>
      </c>
      <c r="DH240" s="1722"/>
      <c r="DI240" s="1723"/>
      <c r="DJ240" s="1723"/>
      <c r="DK240" s="1723"/>
      <c r="DL240" s="1723"/>
      <c r="DM240" s="219" t="s">
        <v>66</v>
      </c>
      <c r="DS240" s="191">
        <f t="shared" si="78"/>
        <v>0</v>
      </c>
      <c r="DT240" s="191">
        <f t="shared" ref="DT240" si="88">SUM(DS239:DS240)</f>
        <v>0</v>
      </c>
    </row>
    <row r="241" spans="3:126" ht="12.95" customHeight="1">
      <c r="C241" s="1167" t="s">
        <v>141</v>
      </c>
      <c r="D241" s="1168"/>
      <c r="E241" s="1164" t="s">
        <v>220</v>
      </c>
      <c r="F241" s="1165"/>
      <c r="G241" s="1165"/>
      <c r="H241" s="1165"/>
      <c r="I241" s="1166"/>
      <c r="J241" s="1827">
        <f t="shared" ref="J241" si="89">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835"/>
      <c r="CM241" s="1836"/>
      <c r="CN241" s="1836"/>
      <c r="CO241" s="1836"/>
      <c r="CP241" s="1836"/>
      <c r="CQ241" s="1836"/>
      <c r="CR241" s="1836"/>
      <c r="CS241" s="45" t="s">
        <v>138</v>
      </c>
      <c r="CT241" s="45"/>
      <c r="CU241" s="45"/>
      <c r="CV241" s="45"/>
      <c r="CW241" s="240"/>
      <c r="CX241" s="164"/>
      <c r="CY241" s="164"/>
      <c r="CZ241" s="164"/>
      <c r="DA241" s="164"/>
      <c r="DB241" s="169"/>
      <c r="DC241" s="1724">
        <f t="shared" ref="DC241" si="90">DS241+DS242</f>
        <v>0</v>
      </c>
      <c r="DD241" s="1725"/>
      <c r="DE241" s="1725"/>
      <c r="DF241" s="45"/>
      <c r="DG241" s="179"/>
      <c r="DH241" s="1720">
        <f t="shared" ref="DH241" si="91">IFERROR((S241+DC241)*100/J241,0)</f>
        <v>0</v>
      </c>
      <c r="DI241" s="1721"/>
      <c r="DJ241" s="1721"/>
      <c r="DK241" s="1721"/>
      <c r="DL241" s="1721"/>
      <c r="DM241" s="220"/>
      <c r="DS241" s="191">
        <f t="shared" si="78"/>
        <v>0</v>
      </c>
      <c r="DT241" s="261">
        <f t="shared" ref="DT241" si="92">SUM(J241)</f>
        <v>0</v>
      </c>
      <c r="DU241" s="191">
        <f t="shared" si="82"/>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1833"/>
      <c r="CM242" s="1834"/>
      <c r="CN242" s="1834"/>
      <c r="CO242" s="1834"/>
      <c r="CP242" s="1834"/>
      <c r="CQ242" s="1834"/>
      <c r="CR242" s="1834"/>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78"/>
        <v>0</v>
      </c>
      <c r="DT242" s="191">
        <f t="shared" ref="DT242" si="93">SUM(DS241:DS242)</f>
        <v>0</v>
      </c>
    </row>
    <row r="243" spans="3:126" ht="12.95" customHeight="1">
      <c r="C243" s="1169"/>
      <c r="D243" s="1170"/>
      <c r="E243" s="1164" t="s">
        <v>274</v>
      </c>
      <c r="F243" s="1165"/>
      <c r="G243" s="1165"/>
      <c r="H243" s="1165"/>
      <c r="I243" s="1166"/>
      <c r="J243" s="1827">
        <f t="shared" ref="J243" si="94">S243+CL243+CL244</f>
        <v>0</v>
      </c>
      <c r="K243" s="1828"/>
      <c r="L243" s="1828"/>
      <c r="M243" s="1828"/>
      <c r="P243" s="1100"/>
      <c r="Q243" s="1101"/>
      <c r="R243" s="1102"/>
      <c r="S243" s="1840"/>
      <c r="T243" s="1841"/>
      <c r="U243" s="1841"/>
      <c r="V243" s="1841"/>
      <c r="W243" s="1841"/>
      <c r="X243" s="1842"/>
      <c r="Y243" s="1841"/>
      <c r="Z243" s="1841"/>
      <c r="AA243" s="1841"/>
      <c r="AB243" s="1843"/>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835"/>
      <c r="CM243" s="1836"/>
      <c r="CN243" s="1836"/>
      <c r="CO243" s="1836"/>
      <c r="CP243" s="1836"/>
      <c r="CQ243" s="1836"/>
      <c r="CR243" s="1836"/>
      <c r="CS243" s="146" t="s">
        <v>138</v>
      </c>
      <c r="CT243" s="146"/>
      <c r="CU243" s="146"/>
      <c r="CV243" s="145"/>
      <c r="CW243" s="240"/>
      <c r="CX243" s="164"/>
      <c r="CY243" s="164"/>
      <c r="CZ243" s="164"/>
      <c r="DA243" s="164"/>
      <c r="DB243" s="169"/>
      <c r="DC243" s="1724">
        <f t="shared" ref="DC243" si="95">DS243+DS244</f>
        <v>0</v>
      </c>
      <c r="DD243" s="1725"/>
      <c r="DE243" s="1725"/>
      <c r="DF243" s="45"/>
      <c r="DG243" s="179"/>
      <c r="DH243" s="1720">
        <f t="shared" ref="DH243" si="96">IFERROR((S243+DC243)*100/J243,0)</f>
        <v>0</v>
      </c>
      <c r="DI243" s="1721"/>
      <c r="DJ243" s="1721"/>
      <c r="DK243" s="1721"/>
      <c r="DL243" s="1721"/>
      <c r="DM243" s="220"/>
      <c r="DS243" s="191">
        <f t="shared" si="78"/>
        <v>0</v>
      </c>
      <c r="DT243" s="261">
        <f t="shared" ref="DT243" si="97">SUM(J243)</f>
        <v>0</v>
      </c>
      <c r="DU243" s="191">
        <f t="shared" si="82"/>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1833"/>
      <c r="CM244" s="1834"/>
      <c r="CN244" s="1834"/>
      <c r="CO244" s="1834"/>
      <c r="CP244" s="1834"/>
      <c r="CQ244" s="1834"/>
      <c r="CR244" s="1834"/>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78"/>
        <v>0</v>
      </c>
      <c r="DT244" s="191">
        <f t="shared" ref="DT244" si="98">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840"/>
      <c r="T245" s="1841"/>
      <c r="U245" s="1841"/>
      <c r="V245" s="1841"/>
      <c r="W245" s="1841"/>
      <c r="X245" s="1842"/>
      <c r="Y245" s="1841"/>
      <c r="Z245" s="1841"/>
      <c r="AA245" s="1841"/>
      <c r="AB245" s="1843"/>
      <c r="AC245" s="1157"/>
      <c r="AD245" s="1158"/>
      <c r="AE245" s="1159"/>
      <c r="AF245" s="1851"/>
      <c r="AG245" s="1852"/>
      <c r="AH245" s="1852"/>
      <c r="AI245" s="1852"/>
      <c r="AJ245" s="1853"/>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835"/>
      <c r="CM245" s="1836"/>
      <c r="CN245" s="1836"/>
      <c r="CO245" s="1836"/>
      <c r="CP245" s="1836"/>
      <c r="CQ245" s="1836"/>
      <c r="CR245" s="1836"/>
      <c r="CS245" s="2" t="s">
        <v>138</v>
      </c>
      <c r="CW245" s="1837"/>
      <c r="CX245" s="1838"/>
      <c r="CY245" s="1838"/>
      <c r="CZ245" s="1838"/>
      <c r="DB245" s="155" t="s">
        <v>138</v>
      </c>
      <c r="DC245" s="1724">
        <f t="shared" ref="DC245" si="99">DS245+DS246</f>
        <v>0</v>
      </c>
      <c r="DD245" s="1725"/>
      <c r="DE245" s="1725"/>
      <c r="DG245" s="155"/>
      <c r="DH245" s="1720">
        <f t="shared" ref="DH245" si="100">IFERROR((S245+DC245)*100/J245,0)</f>
        <v>0</v>
      </c>
      <c r="DI245" s="1721"/>
      <c r="DJ245" s="1721"/>
      <c r="DK245" s="1721"/>
      <c r="DL245" s="1721"/>
      <c r="DM245" s="218"/>
      <c r="DS245" s="191">
        <f t="shared" si="78"/>
        <v>0</v>
      </c>
      <c r="DT245" s="261">
        <f t="shared" ref="DT245" si="101">SUM(J245)</f>
        <v>0</v>
      </c>
      <c r="DU245" s="191">
        <f t="shared" si="82"/>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1833"/>
      <c r="CM246" s="1834"/>
      <c r="CN246" s="1834"/>
      <c r="CO246" s="1834"/>
      <c r="CP246" s="1834"/>
      <c r="CQ246" s="1834"/>
      <c r="CR246" s="1834"/>
      <c r="CS246" s="160" t="s">
        <v>138</v>
      </c>
      <c r="CT246" s="160"/>
      <c r="CU246" s="160"/>
      <c r="CV246" s="160"/>
      <c r="CW246" s="1839"/>
      <c r="CX246" s="1834"/>
      <c r="CY246" s="1834"/>
      <c r="CZ246" s="1834"/>
      <c r="DA246" s="160"/>
      <c r="DB246" s="161" t="s">
        <v>138</v>
      </c>
      <c r="DC246" s="1724"/>
      <c r="DD246" s="1725"/>
      <c r="DE246" s="1725"/>
      <c r="DF246" s="10"/>
      <c r="DG246" s="158" t="s">
        <v>138</v>
      </c>
      <c r="DH246" s="1722"/>
      <c r="DI246" s="1723"/>
      <c r="DJ246" s="1723"/>
      <c r="DK246" s="1723"/>
      <c r="DL246" s="1723"/>
      <c r="DM246" s="219" t="s">
        <v>66</v>
      </c>
      <c r="DS246" s="191">
        <f t="shared" si="78"/>
        <v>0</v>
      </c>
      <c r="DT246" s="191">
        <f t="shared" ref="DT246" si="102">SUM(DS245:DS246)</f>
        <v>0</v>
      </c>
    </row>
    <row r="247" spans="3:126" ht="12.95" customHeight="1">
      <c r="C247" s="1169"/>
      <c r="D247" s="1170"/>
      <c r="E247" s="660" t="s">
        <v>223</v>
      </c>
      <c r="F247" s="648"/>
      <c r="G247" s="648"/>
      <c r="H247" s="648"/>
      <c r="I247" s="649"/>
      <c r="J247" s="1827">
        <f t="shared" ref="J247" si="103">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835"/>
      <c r="CM247" s="1836"/>
      <c r="CN247" s="1836"/>
      <c r="CO247" s="1836"/>
      <c r="CP247" s="1836"/>
      <c r="CQ247" s="1836"/>
      <c r="CR247" s="1836"/>
      <c r="CS247" s="45" t="s">
        <v>138</v>
      </c>
      <c r="CT247" s="45"/>
      <c r="CU247" s="45"/>
      <c r="CV247" s="45"/>
      <c r="CW247" s="240"/>
      <c r="CX247" s="164"/>
      <c r="CY247" s="164"/>
      <c r="CZ247" s="164"/>
      <c r="DA247" s="164"/>
      <c r="DB247" s="169"/>
      <c r="DC247" s="1724">
        <f t="shared" ref="DC247" si="104">DS247+DS248</f>
        <v>0</v>
      </c>
      <c r="DD247" s="1725"/>
      <c r="DE247" s="1725"/>
      <c r="DF247" s="45"/>
      <c r="DG247" s="179"/>
      <c r="DH247" s="1720">
        <f t="shared" ref="DH247" si="105">IFERROR((S247+DC247)*100/J247,0)</f>
        <v>0</v>
      </c>
      <c r="DI247" s="1721"/>
      <c r="DJ247" s="1721"/>
      <c r="DK247" s="1721"/>
      <c r="DL247" s="1721"/>
      <c r="DM247" s="220"/>
      <c r="DS247" s="191">
        <f t="shared" si="78"/>
        <v>0</v>
      </c>
      <c r="DT247" s="261">
        <f t="shared" ref="DT247" si="106">SUM(J247)</f>
        <v>0</v>
      </c>
      <c r="DU247" s="191">
        <f t="shared" si="82"/>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1833"/>
      <c r="CM248" s="1834"/>
      <c r="CN248" s="1834"/>
      <c r="CO248" s="1834"/>
      <c r="CP248" s="1834"/>
      <c r="CQ248" s="1834"/>
      <c r="CR248" s="1834"/>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78"/>
        <v>0</v>
      </c>
      <c r="DT248" s="191">
        <f t="shared" ref="DT248" si="107">SUM(DS247:DS248)</f>
        <v>0</v>
      </c>
    </row>
    <row r="249" spans="3:126" ht="12.95" customHeight="1">
      <c r="C249" s="1169"/>
      <c r="D249" s="1170"/>
      <c r="E249" s="826" t="s">
        <v>224</v>
      </c>
      <c r="F249" s="828"/>
      <c r="G249" s="828"/>
      <c r="H249" s="828"/>
      <c r="I249" s="829"/>
      <c r="J249" s="1827">
        <f t="shared" ref="J249" si="108">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835"/>
      <c r="CM249" s="1836"/>
      <c r="CN249" s="1836"/>
      <c r="CO249" s="1836"/>
      <c r="CP249" s="1836"/>
      <c r="CQ249" s="1836"/>
      <c r="CR249" s="1836"/>
      <c r="CS249" s="45" t="s">
        <v>138</v>
      </c>
      <c r="CT249" s="45"/>
      <c r="CW249" s="244"/>
      <c r="CX249" s="152"/>
      <c r="CY249" s="152"/>
      <c r="CZ249" s="152"/>
      <c r="DA249" s="152"/>
      <c r="DB249" s="172"/>
      <c r="DC249" s="1724">
        <f t="shared" ref="DC249" si="109">DS249+DS250</f>
        <v>0</v>
      </c>
      <c r="DD249" s="1725"/>
      <c r="DE249" s="1725"/>
      <c r="DG249" s="155"/>
      <c r="DH249" s="1720">
        <f t="shared" ref="DH249" si="110">IFERROR((S249+DC249)*100/J249,0)</f>
        <v>0</v>
      </c>
      <c r="DI249" s="1721"/>
      <c r="DJ249" s="1721"/>
      <c r="DK249" s="1721"/>
      <c r="DL249" s="1721"/>
      <c r="DM249" s="218"/>
      <c r="DS249" s="191">
        <f t="shared" si="78"/>
        <v>0</v>
      </c>
      <c r="DT249" s="261">
        <f t="shared" ref="DT249" si="111">SUM(J249)</f>
        <v>0</v>
      </c>
      <c r="DU249" s="191">
        <f t="shared" si="82"/>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1833"/>
      <c r="CM250" s="1834"/>
      <c r="CN250" s="1834"/>
      <c r="CO250" s="1834"/>
      <c r="CP250" s="1834"/>
      <c r="CQ250" s="1834"/>
      <c r="CR250" s="1834"/>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78"/>
        <v>0</v>
      </c>
      <c r="DT250" s="191">
        <f t="shared" ref="DT250" si="112">SUM(DS249:DS250)</f>
        <v>0</v>
      </c>
    </row>
    <row r="251" spans="3:126" ht="12.95" customHeight="1">
      <c r="C251" s="1169"/>
      <c r="D251" s="1170"/>
      <c r="E251" s="904" t="s">
        <v>225</v>
      </c>
      <c r="F251" s="905"/>
      <c r="G251" s="905"/>
      <c r="H251" s="905"/>
      <c r="I251" s="906"/>
      <c r="J251" s="1827">
        <f t="shared" ref="J251" si="113">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835"/>
      <c r="CM251" s="1836"/>
      <c r="CN251" s="1836"/>
      <c r="CO251" s="1836"/>
      <c r="CP251" s="1836"/>
      <c r="CQ251" s="1836"/>
      <c r="CR251" s="1836"/>
      <c r="CS251" s="45" t="s">
        <v>138</v>
      </c>
      <c r="CT251" s="45"/>
      <c r="CU251" s="45"/>
      <c r="CV251" s="45"/>
      <c r="CW251" s="240"/>
      <c r="CX251" s="164"/>
      <c r="CY251" s="164"/>
      <c r="CZ251" s="164"/>
      <c r="DA251" s="164"/>
      <c r="DB251" s="169"/>
      <c r="DC251" s="1724">
        <f t="shared" ref="DC251" si="114">DS251+DS252</f>
        <v>0</v>
      </c>
      <c r="DD251" s="1725"/>
      <c r="DE251" s="1725"/>
      <c r="DF251" s="45"/>
      <c r="DG251" s="179"/>
      <c r="DH251" s="1720">
        <f t="shared" ref="DH251" si="115">IFERROR((S251+DC251)*100/J251,0)</f>
        <v>0</v>
      </c>
      <c r="DI251" s="1721"/>
      <c r="DJ251" s="1721"/>
      <c r="DK251" s="1721"/>
      <c r="DL251" s="1721"/>
      <c r="DM251" s="220"/>
      <c r="DS251" s="191">
        <f t="shared" si="78"/>
        <v>0</v>
      </c>
      <c r="DT251" s="261">
        <f t="shared" ref="DT251" si="116">SUM(J251)</f>
        <v>0</v>
      </c>
      <c r="DU251" s="191">
        <f t="shared" si="82"/>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1833"/>
      <c r="CM252" s="1834"/>
      <c r="CN252" s="1834"/>
      <c r="CO252" s="1834"/>
      <c r="CP252" s="1834"/>
      <c r="CQ252" s="1834"/>
      <c r="CR252" s="1834"/>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78"/>
        <v>0</v>
      </c>
      <c r="DT252" s="191">
        <f t="shared" ref="DT252" si="117">SUM(DS251:DS252)</f>
        <v>0</v>
      </c>
    </row>
    <row r="253" spans="3:126" ht="12.95" customHeight="1">
      <c r="C253" s="1169"/>
      <c r="D253" s="1170"/>
      <c r="E253" s="660" t="s">
        <v>226</v>
      </c>
      <c r="F253" s="648"/>
      <c r="G253" s="648"/>
      <c r="H253" s="648"/>
      <c r="I253" s="649"/>
      <c r="J253" s="1827">
        <f t="shared" ref="J253" si="118">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835"/>
      <c r="CM253" s="1836"/>
      <c r="CN253" s="1836"/>
      <c r="CO253" s="1836"/>
      <c r="CP253" s="1836"/>
      <c r="CQ253" s="1836"/>
      <c r="CR253" s="1836"/>
      <c r="CS253" s="45" t="s">
        <v>138</v>
      </c>
      <c r="CT253" s="45"/>
      <c r="CU253" s="45"/>
      <c r="CV253" s="45"/>
      <c r="CW253" s="240"/>
      <c r="CX253" s="164"/>
      <c r="CY253" s="164"/>
      <c r="CZ253" s="164"/>
      <c r="DA253" s="164"/>
      <c r="DB253" s="169"/>
      <c r="DC253" s="1724">
        <f t="shared" ref="DC253" si="119">DS253+DS254</f>
        <v>0</v>
      </c>
      <c r="DD253" s="1725"/>
      <c r="DE253" s="1725"/>
      <c r="DF253" s="45"/>
      <c r="DG253" s="179"/>
      <c r="DH253" s="1720">
        <f t="shared" ref="DH253" si="120">IFERROR((S253+DC253)*100/J253,0)</f>
        <v>0</v>
      </c>
      <c r="DI253" s="1721"/>
      <c r="DJ253" s="1721"/>
      <c r="DK253" s="1721"/>
      <c r="DL253" s="1721"/>
      <c r="DM253" s="220"/>
      <c r="DS253" s="191">
        <f t="shared" si="78"/>
        <v>0</v>
      </c>
      <c r="DT253" s="261">
        <f t="shared" ref="DT253" si="121">SUM(J253)</f>
        <v>0</v>
      </c>
      <c r="DU253" s="191">
        <f t="shared" si="82"/>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1833"/>
      <c r="CM254" s="1834"/>
      <c r="CN254" s="1834"/>
      <c r="CO254" s="1834"/>
      <c r="CP254" s="1834"/>
      <c r="CQ254" s="1834"/>
      <c r="CR254" s="1834"/>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78"/>
        <v>0</v>
      </c>
      <c r="DT254" s="191">
        <f t="shared" ref="DT254" si="122">SUM(DS253:DS254)</f>
        <v>0</v>
      </c>
    </row>
    <row r="255" spans="3:126" ht="12.95" customHeight="1">
      <c r="C255" s="1169"/>
      <c r="D255" s="1170"/>
      <c r="E255" s="660" t="s">
        <v>227</v>
      </c>
      <c r="F255" s="648"/>
      <c r="G255" s="648"/>
      <c r="H255" s="648"/>
      <c r="I255" s="649"/>
      <c r="J255" s="1827">
        <f t="shared" ref="J255" si="123">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835"/>
      <c r="CM255" s="1836"/>
      <c r="CN255" s="1836"/>
      <c r="CO255" s="1836"/>
      <c r="CP255" s="1836"/>
      <c r="CQ255" s="1836"/>
      <c r="CR255" s="1836"/>
      <c r="CS255" s="146" t="s">
        <v>138</v>
      </c>
      <c r="CT255" s="146"/>
      <c r="CU255" s="146"/>
      <c r="CV255" s="145"/>
      <c r="CW255" s="240"/>
      <c r="CX255" s="164"/>
      <c r="CY255" s="164"/>
      <c r="CZ255" s="164"/>
      <c r="DA255" s="164"/>
      <c r="DB255" s="169"/>
      <c r="DC255" s="1724">
        <f t="shared" ref="DC255" si="124">DS255+DS256</f>
        <v>0</v>
      </c>
      <c r="DD255" s="1725"/>
      <c r="DE255" s="1725"/>
      <c r="DF255" s="45"/>
      <c r="DG255" s="179"/>
      <c r="DH255" s="1720">
        <f t="shared" ref="DH255" si="125">IFERROR((S255+DC255)*100/J255,0)</f>
        <v>0</v>
      </c>
      <c r="DI255" s="1721"/>
      <c r="DJ255" s="1721"/>
      <c r="DK255" s="1721"/>
      <c r="DL255" s="1721"/>
      <c r="DM255" s="220"/>
      <c r="DS255" s="191">
        <f t="shared" si="78"/>
        <v>0</v>
      </c>
      <c r="DT255" s="261">
        <f t="shared" ref="DT255" si="126">SUM(J255)</f>
        <v>0</v>
      </c>
      <c r="DU255" s="191">
        <f t="shared" si="82"/>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1833"/>
      <c r="CM256" s="1834"/>
      <c r="CN256" s="1834"/>
      <c r="CO256" s="1834"/>
      <c r="CP256" s="1834"/>
      <c r="CQ256" s="1834"/>
      <c r="CR256" s="1834"/>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78"/>
        <v>0</v>
      </c>
      <c r="DT256" s="191">
        <f t="shared" ref="DT256" si="127">SUM(DS255:DS256)</f>
        <v>0</v>
      </c>
    </row>
    <row r="257" spans="3:125" ht="12.95" customHeight="1">
      <c r="C257" s="1169"/>
      <c r="D257" s="1170"/>
      <c r="E257" s="1156" t="s">
        <v>142</v>
      </c>
      <c r="F257" s="795"/>
      <c r="G257" s="795"/>
      <c r="H257" s="795"/>
      <c r="I257" s="796"/>
      <c r="J257" s="1827">
        <f t="shared" ref="J257" si="128">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835"/>
      <c r="CM257" s="1836"/>
      <c r="CN257" s="1836"/>
      <c r="CO257" s="1836"/>
      <c r="CP257" s="1836"/>
      <c r="CQ257" s="1836"/>
      <c r="CR257" s="1836"/>
      <c r="CS257" s="2" t="s">
        <v>138</v>
      </c>
      <c r="CW257" s="244"/>
      <c r="CX257" s="152"/>
      <c r="CY257" s="152"/>
      <c r="CZ257" s="152"/>
      <c r="DA257" s="152"/>
      <c r="DB257" s="172"/>
      <c r="DC257" s="1724">
        <f t="shared" ref="DC257" si="129">DS257+DS258</f>
        <v>0</v>
      </c>
      <c r="DD257" s="1725"/>
      <c r="DE257" s="1725"/>
      <c r="DG257" s="155"/>
      <c r="DH257" s="1720">
        <f t="shared" ref="DH257" si="130">IFERROR((S257+DC257)*100/J257,0)</f>
        <v>0</v>
      </c>
      <c r="DI257" s="1721"/>
      <c r="DJ257" s="1721"/>
      <c r="DK257" s="1721"/>
      <c r="DL257" s="1721"/>
      <c r="DM257" s="218"/>
      <c r="DS257" s="191">
        <f t="shared" si="78"/>
        <v>0</v>
      </c>
      <c r="DT257" s="261">
        <f t="shared" ref="DT257" si="131">SUM(J257)</f>
        <v>0</v>
      </c>
      <c r="DU257" s="191">
        <f t="shared" si="82"/>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1833"/>
      <c r="CM258" s="1834"/>
      <c r="CN258" s="1834"/>
      <c r="CO258" s="1834"/>
      <c r="CP258" s="1834"/>
      <c r="CQ258" s="1834"/>
      <c r="CR258" s="1834"/>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78"/>
        <v>0</v>
      </c>
      <c r="DT258" s="191">
        <f t="shared" ref="DT258" si="132">SUM(DS257:DS258)</f>
        <v>0</v>
      </c>
    </row>
    <row r="259" spans="3:125" ht="12.95" customHeight="1">
      <c r="C259" s="1169"/>
      <c r="D259" s="1170"/>
      <c r="E259" s="904" t="s">
        <v>228</v>
      </c>
      <c r="F259" s="905"/>
      <c r="G259" s="905"/>
      <c r="H259" s="905"/>
      <c r="I259" s="906"/>
      <c r="J259" s="1827">
        <f t="shared" ref="J259" si="133">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835"/>
      <c r="CM259" s="1836"/>
      <c r="CN259" s="1836"/>
      <c r="CO259" s="1836"/>
      <c r="CP259" s="1836"/>
      <c r="CQ259" s="1836"/>
      <c r="CR259" s="1836"/>
      <c r="CS259" s="45" t="s">
        <v>138</v>
      </c>
      <c r="CT259" s="45"/>
      <c r="CU259" s="45"/>
      <c r="CV259" s="45"/>
      <c r="CW259" s="240"/>
      <c r="CX259" s="164"/>
      <c r="CY259" s="164"/>
      <c r="CZ259" s="164"/>
      <c r="DA259" s="164"/>
      <c r="DB259" s="169"/>
      <c r="DC259" s="1724">
        <f t="shared" ref="DC259" si="134">DS259+DS260</f>
        <v>0</v>
      </c>
      <c r="DD259" s="1725"/>
      <c r="DE259" s="1725"/>
      <c r="DF259" s="45"/>
      <c r="DG259" s="179"/>
      <c r="DH259" s="1720">
        <f t="shared" ref="DH259" si="135">IFERROR((S259+DC259)*100/J259,0)</f>
        <v>0</v>
      </c>
      <c r="DI259" s="1721"/>
      <c r="DJ259" s="1721"/>
      <c r="DK259" s="1721"/>
      <c r="DL259" s="1721"/>
      <c r="DM259" s="220"/>
      <c r="DS259" s="191">
        <f t="shared" si="78"/>
        <v>0</v>
      </c>
      <c r="DT259" s="261">
        <f t="shared" ref="DT259" si="136">SUM(J259)</f>
        <v>0</v>
      </c>
      <c r="DU259" s="191">
        <f t="shared" si="82"/>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1833"/>
      <c r="CM260" s="1834"/>
      <c r="CN260" s="1834"/>
      <c r="CO260" s="1834"/>
      <c r="CP260" s="1834"/>
      <c r="CQ260" s="1834"/>
      <c r="CR260" s="1834"/>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78"/>
        <v>0</v>
      </c>
      <c r="DT260" s="191">
        <f t="shared" ref="DT260" si="137">SUM(DS259:DS260)</f>
        <v>0</v>
      </c>
    </row>
    <row r="261" spans="3:125" ht="12.95" customHeight="1">
      <c r="C261" s="1171"/>
      <c r="D261" s="1172"/>
      <c r="E261" s="1149" t="s">
        <v>229</v>
      </c>
      <c r="F261" s="777"/>
      <c r="G261" s="777"/>
      <c r="H261" s="777"/>
      <c r="I261" s="778"/>
      <c r="J261" s="1827">
        <f t="shared" ref="J261" si="138">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835"/>
      <c r="CM261" s="1836"/>
      <c r="CN261" s="1836"/>
      <c r="CO261" s="1836"/>
      <c r="CP261" s="1836"/>
      <c r="CQ261" s="1836"/>
      <c r="CR261" s="1836"/>
      <c r="CS261" s="2" t="s">
        <v>138</v>
      </c>
      <c r="CW261" s="249"/>
      <c r="CX261" s="163"/>
      <c r="CY261" s="163"/>
      <c r="CZ261" s="163"/>
      <c r="DA261" s="163"/>
      <c r="DB261" s="173"/>
      <c r="DC261" s="1726">
        <f t="shared" ref="DC261" si="139">DS261+DS262</f>
        <v>0</v>
      </c>
      <c r="DD261" s="1727"/>
      <c r="DE261" s="1727"/>
      <c r="DG261" s="155"/>
      <c r="DH261" s="1722">
        <f t="shared" ref="DH261" si="140">IFERROR((S261+DC261)*100/J261,0)</f>
        <v>0</v>
      </c>
      <c r="DI261" s="1723"/>
      <c r="DJ261" s="1723"/>
      <c r="DK261" s="1723"/>
      <c r="DL261" s="1723"/>
      <c r="DM261" s="218"/>
      <c r="DS261" s="191">
        <f t="shared" si="78"/>
        <v>0</v>
      </c>
      <c r="DT261" s="261">
        <f t="shared" ref="DT261:DT273" si="141">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846"/>
      <c r="CM262" s="1847"/>
      <c r="CN262" s="1847"/>
      <c r="CO262" s="1847"/>
      <c r="CP262" s="1847"/>
      <c r="CQ262" s="1847"/>
      <c r="CR262" s="1847"/>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78"/>
        <v>0</v>
      </c>
      <c r="DT262" s="191">
        <f t="shared" ref="DT262:DT276" si="142">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840"/>
      <c r="T263" s="1841"/>
      <c r="U263" s="1841"/>
      <c r="V263" s="1841"/>
      <c r="W263" s="1841"/>
      <c r="X263" s="1848"/>
      <c r="Y263" s="1849"/>
      <c r="Z263" s="1849"/>
      <c r="AA263" s="1849"/>
      <c r="AB263" s="1850"/>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835"/>
      <c r="CM263" s="1836"/>
      <c r="CN263" s="1836"/>
      <c r="CO263" s="1836"/>
      <c r="CP263" s="1836"/>
      <c r="CQ263" s="1836"/>
      <c r="CR263" s="1836"/>
      <c r="CS263" s="3" t="s">
        <v>13611</v>
      </c>
      <c r="CT263" s="3"/>
      <c r="CU263" s="3"/>
      <c r="CV263" s="3"/>
      <c r="CW263" s="1844"/>
      <c r="CX263" s="1845"/>
      <c r="CY263" s="1845"/>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191">
        <f t="shared" si="82"/>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1833"/>
      <c r="CM264" s="1834"/>
      <c r="CN264" s="1834"/>
      <c r="CO264" s="1834"/>
      <c r="CP264" s="1834"/>
      <c r="CQ264" s="1834"/>
      <c r="CR264" s="1834"/>
      <c r="CS264" s="176" t="s">
        <v>13611</v>
      </c>
      <c r="CT264" s="176"/>
      <c r="CU264" s="176"/>
      <c r="CV264" s="176"/>
      <c r="CW264" s="1839"/>
      <c r="CX264" s="1834"/>
      <c r="CY264" s="1834"/>
      <c r="CZ264" s="176"/>
      <c r="DA264" s="176"/>
      <c r="DB264" s="177" t="s">
        <v>13611</v>
      </c>
      <c r="DC264" s="1726"/>
      <c r="DD264" s="1727"/>
      <c r="DG264" s="155" t="s">
        <v>13611</v>
      </c>
      <c r="DH264" s="1734"/>
      <c r="DI264" s="1735"/>
      <c r="DJ264" s="1735"/>
      <c r="DK264" s="1735"/>
      <c r="DL264" s="1735"/>
      <c r="DM264" s="222" t="s">
        <v>66</v>
      </c>
      <c r="DS264" s="191">
        <f t="shared" ref="DS264:DS276" si="143">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44">S265+CL265+CL266</f>
        <v>0</v>
      </c>
      <c r="K265" s="1832"/>
      <c r="L265" s="1832"/>
      <c r="M265" s="45"/>
      <c r="N265" s="45"/>
      <c r="O265" s="45"/>
      <c r="P265" s="1100"/>
      <c r="Q265" s="1101"/>
      <c r="R265" s="1102"/>
      <c r="S265" s="1840"/>
      <c r="T265" s="1841"/>
      <c r="U265" s="1841"/>
      <c r="V265" s="1841"/>
      <c r="W265" s="1841"/>
      <c r="X265" s="1842"/>
      <c r="Y265" s="1841"/>
      <c r="Z265" s="1841"/>
      <c r="AA265" s="1841"/>
      <c r="AB265" s="1843"/>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835"/>
      <c r="CM265" s="1836"/>
      <c r="CN265" s="1836"/>
      <c r="CO265" s="1836"/>
      <c r="CP265" s="1836"/>
      <c r="CQ265" s="1836"/>
      <c r="CR265" s="1836"/>
      <c r="CS265" s="45" t="s">
        <v>13611</v>
      </c>
      <c r="CT265" s="45"/>
      <c r="CU265" s="45"/>
      <c r="CV265" s="45"/>
      <c r="CW265" s="1837"/>
      <c r="CX265" s="1838"/>
      <c r="CY265" s="1838"/>
      <c r="CZ265" s="45"/>
      <c r="DA265" s="45"/>
      <c r="DB265" s="179" t="s">
        <v>13611</v>
      </c>
      <c r="DC265" s="1724">
        <f>DS265+DS266</f>
        <v>0</v>
      </c>
      <c r="DD265" s="1725"/>
      <c r="DE265" s="45"/>
      <c r="DF265" s="45"/>
      <c r="DG265" s="179"/>
      <c r="DH265" s="1732">
        <f t="shared" ref="DH265" si="145">IFERROR((S265+DS265+DS266)/J265,0)*100</f>
        <v>0</v>
      </c>
      <c r="DI265" s="1733"/>
      <c r="DJ265" s="1733"/>
      <c r="DK265" s="1733"/>
      <c r="DL265" s="1733"/>
      <c r="DM265" s="220"/>
      <c r="DS265" s="191">
        <f t="shared" si="143"/>
        <v>0</v>
      </c>
      <c r="DT265" s="261">
        <f t="shared" si="141"/>
        <v>0</v>
      </c>
      <c r="DU265" s="191">
        <f t="shared" ref="DU265" si="146">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1833"/>
      <c r="CM266" s="1834"/>
      <c r="CN266" s="1834"/>
      <c r="CO266" s="1834"/>
      <c r="CP266" s="1834"/>
      <c r="CQ266" s="1834"/>
      <c r="CR266" s="1834"/>
      <c r="CS266" s="160" t="s">
        <v>13611</v>
      </c>
      <c r="CT266" s="160"/>
      <c r="CU266" s="160"/>
      <c r="CV266" s="160"/>
      <c r="CW266" s="1839"/>
      <c r="CX266" s="1834"/>
      <c r="CY266" s="1834"/>
      <c r="CZ266" s="160"/>
      <c r="DA266" s="160"/>
      <c r="DB266" s="161" t="s">
        <v>13611</v>
      </c>
      <c r="DC266" s="1724"/>
      <c r="DD266" s="1725"/>
      <c r="DG266" s="155" t="s">
        <v>13611</v>
      </c>
      <c r="DH266" s="1732"/>
      <c r="DI266" s="1733"/>
      <c r="DJ266" s="1733"/>
      <c r="DK266" s="1733"/>
      <c r="DL266" s="1733"/>
      <c r="DM266" s="222" t="s">
        <v>66</v>
      </c>
      <c r="DS266" s="191">
        <f t="shared" si="143"/>
        <v>0</v>
      </c>
      <c r="DT266" s="191">
        <f t="shared" si="142"/>
        <v>0</v>
      </c>
    </row>
    <row r="267" spans="3:125" ht="12.95" customHeight="1">
      <c r="C267" s="710" t="s">
        <v>233</v>
      </c>
      <c r="D267" s="676"/>
      <c r="E267" s="660" t="s">
        <v>145</v>
      </c>
      <c r="F267" s="648"/>
      <c r="G267" s="648"/>
      <c r="H267" s="648"/>
      <c r="I267" s="649"/>
      <c r="J267" s="1831">
        <f t="shared" ref="J267" si="147">S267+CL267+CL268</f>
        <v>0</v>
      </c>
      <c r="K267" s="1832"/>
      <c r="L267" s="1832"/>
      <c r="P267" s="1100"/>
      <c r="Q267" s="1101"/>
      <c r="R267" s="1102"/>
      <c r="S267" s="1840"/>
      <c r="T267" s="1841"/>
      <c r="U267" s="1841"/>
      <c r="V267" s="1841"/>
      <c r="W267" s="1841"/>
      <c r="X267" s="1842"/>
      <c r="Y267" s="1841"/>
      <c r="Z267" s="1841"/>
      <c r="AA267" s="1841"/>
      <c r="AB267" s="1843"/>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835"/>
      <c r="CM267" s="1836"/>
      <c r="CN267" s="1836"/>
      <c r="CO267" s="1836"/>
      <c r="CP267" s="1836"/>
      <c r="CQ267" s="1836"/>
      <c r="CR267" s="1836"/>
      <c r="CS267" s="45" t="s">
        <v>13611</v>
      </c>
      <c r="CT267" s="45"/>
      <c r="CU267" s="45"/>
      <c r="CV267" s="45"/>
      <c r="CW267" s="1837"/>
      <c r="CX267" s="1838"/>
      <c r="CY267" s="1838"/>
      <c r="CZ267" s="45"/>
      <c r="DA267" s="45"/>
      <c r="DB267" s="179" t="s">
        <v>13611</v>
      </c>
      <c r="DC267" s="1724">
        <f>DS267+DS268</f>
        <v>0</v>
      </c>
      <c r="DD267" s="1725"/>
      <c r="DE267" s="45"/>
      <c r="DF267" s="45"/>
      <c r="DG267" s="179"/>
      <c r="DH267" s="1732">
        <f t="shared" ref="DH267" si="148">IFERROR((S267+DS267+DS268)/J267,0)*100</f>
        <v>0</v>
      </c>
      <c r="DI267" s="1733"/>
      <c r="DJ267" s="1733"/>
      <c r="DK267" s="1733"/>
      <c r="DL267" s="1733"/>
      <c r="DM267" s="220"/>
      <c r="DS267" s="191">
        <f t="shared" si="143"/>
        <v>0</v>
      </c>
      <c r="DT267" s="261">
        <f t="shared" si="141"/>
        <v>0</v>
      </c>
      <c r="DU267" s="191">
        <f t="shared" si="82"/>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1833"/>
      <c r="CM268" s="1834"/>
      <c r="CN268" s="1834"/>
      <c r="CO268" s="1834"/>
      <c r="CP268" s="1834"/>
      <c r="CQ268" s="1834"/>
      <c r="CR268" s="1834"/>
      <c r="CS268" s="123" t="s">
        <v>13611</v>
      </c>
      <c r="CT268" s="123"/>
      <c r="CU268" s="123"/>
      <c r="CV268" s="123"/>
      <c r="CW268" s="1839"/>
      <c r="CX268" s="1834"/>
      <c r="CY268" s="1834"/>
      <c r="CZ268" s="123"/>
      <c r="DA268" s="123"/>
      <c r="DB268" s="180" t="s">
        <v>13611</v>
      </c>
      <c r="DC268" s="1724"/>
      <c r="DD268" s="1725"/>
      <c r="DE268" s="10"/>
      <c r="DF268" s="10"/>
      <c r="DG268" s="158" t="s">
        <v>13611</v>
      </c>
      <c r="DH268" s="1732"/>
      <c r="DI268" s="1733"/>
      <c r="DJ268" s="1733"/>
      <c r="DK268" s="1733"/>
      <c r="DL268" s="1733"/>
      <c r="DM268" s="219" t="s">
        <v>66</v>
      </c>
      <c r="DS268" s="191">
        <f t="shared" si="143"/>
        <v>0</v>
      </c>
      <c r="DT268" s="191">
        <f t="shared" si="142"/>
        <v>0</v>
      </c>
    </row>
    <row r="269" spans="3:125" ht="12.95" customHeight="1">
      <c r="C269" s="710" t="s">
        <v>146</v>
      </c>
      <c r="D269" s="676"/>
      <c r="E269" s="660" t="s">
        <v>147</v>
      </c>
      <c r="F269" s="648"/>
      <c r="G269" s="648"/>
      <c r="H269" s="648"/>
      <c r="I269" s="649"/>
      <c r="J269" s="1831">
        <f t="shared" ref="J269" si="149">S269+CL269+CL270</f>
        <v>0</v>
      </c>
      <c r="K269" s="1832"/>
      <c r="L269" s="1832"/>
      <c r="M269" s="45"/>
      <c r="N269" s="45"/>
      <c r="O269" s="45"/>
      <c r="P269" s="1100"/>
      <c r="Q269" s="1101"/>
      <c r="R269" s="1102"/>
      <c r="S269" s="1840"/>
      <c r="T269" s="1841"/>
      <c r="U269" s="1841"/>
      <c r="V269" s="1841"/>
      <c r="W269" s="1841"/>
      <c r="X269" s="1842"/>
      <c r="Y269" s="1841"/>
      <c r="Z269" s="1841"/>
      <c r="AA269" s="1841"/>
      <c r="AB269" s="1843"/>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835"/>
      <c r="CM269" s="1836"/>
      <c r="CN269" s="1836"/>
      <c r="CO269" s="1836"/>
      <c r="CP269" s="1836"/>
      <c r="CQ269" s="1836"/>
      <c r="CR269" s="1836"/>
      <c r="CS269" s="45" t="s">
        <v>13611</v>
      </c>
      <c r="CT269" s="45"/>
      <c r="CU269" s="45"/>
      <c r="CV269" s="45"/>
      <c r="CW269" s="1837"/>
      <c r="CX269" s="1838"/>
      <c r="CY269" s="1838"/>
      <c r="CZ269" s="45"/>
      <c r="DA269" s="45"/>
      <c r="DB269" s="179" t="s">
        <v>13611</v>
      </c>
      <c r="DC269" s="1724">
        <f>DS269+DS270</f>
        <v>0</v>
      </c>
      <c r="DD269" s="1725"/>
      <c r="DE269" s="45"/>
      <c r="DF269" s="45"/>
      <c r="DG269" s="179"/>
      <c r="DH269" s="1732">
        <f t="shared" ref="DH269" si="150">IFERROR((S269+DS269+DS270)/J269,0)*100</f>
        <v>0</v>
      </c>
      <c r="DI269" s="1733"/>
      <c r="DJ269" s="1733"/>
      <c r="DK269" s="1733"/>
      <c r="DL269" s="1733"/>
      <c r="DM269" s="220"/>
      <c r="DS269" s="191">
        <f t="shared" si="143"/>
        <v>0</v>
      </c>
      <c r="DT269" s="261">
        <f t="shared" si="141"/>
        <v>0</v>
      </c>
      <c r="DU269" s="191">
        <f t="shared" ref="DU269" si="151">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285"/>
      <c r="T270" s="286"/>
      <c r="U270" s="10"/>
      <c r="V270" s="10"/>
      <c r="W270" s="157" t="s">
        <v>13611</v>
      </c>
      <c r="X270" s="287"/>
      <c r="Y270" s="286"/>
      <c r="Z270" s="10"/>
      <c r="AA270" s="10"/>
      <c r="AB270" s="158"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1833"/>
      <c r="CM270" s="1834"/>
      <c r="CN270" s="1834"/>
      <c r="CO270" s="1834"/>
      <c r="CP270" s="1834"/>
      <c r="CQ270" s="1834"/>
      <c r="CR270" s="1834"/>
      <c r="CS270" s="160" t="s">
        <v>13611</v>
      </c>
      <c r="CT270" s="160"/>
      <c r="CU270" s="160"/>
      <c r="CV270" s="160"/>
      <c r="CW270" s="1839"/>
      <c r="CX270" s="1834"/>
      <c r="CY270" s="1834"/>
      <c r="CZ270" s="160"/>
      <c r="DA270" s="160"/>
      <c r="DB270" s="161" t="s">
        <v>13611</v>
      </c>
      <c r="DC270" s="1724"/>
      <c r="DD270" s="1725"/>
      <c r="DG270" s="155" t="s">
        <v>13611</v>
      </c>
      <c r="DH270" s="1732"/>
      <c r="DI270" s="1733"/>
      <c r="DJ270" s="1733"/>
      <c r="DK270" s="1733"/>
      <c r="DL270" s="1733"/>
      <c r="DM270" s="222" t="s">
        <v>66</v>
      </c>
      <c r="DS270" s="191">
        <f t="shared" si="143"/>
        <v>0</v>
      </c>
      <c r="DT270" s="191">
        <f t="shared" si="142"/>
        <v>0</v>
      </c>
    </row>
    <row r="271" spans="3:125" ht="12.95" customHeight="1">
      <c r="C271" s="710"/>
      <c r="D271" s="676"/>
      <c r="E271" s="1113" t="s">
        <v>289</v>
      </c>
      <c r="F271" s="989"/>
      <c r="G271" s="989"/>
      <c r="H271" s="989"/>
      <c r="I271" s="990"/>
      <c r="J271" s="1831">
        <f t="shared" ref="J271" si="152">S271+CL271+CL272</f>
        <v>0</v>
      </c>
      <c r="K271" s="1832"/>
      <c r="L271" s="1832"/>
      <c r="M271" s="45"/>
      <c r="N271" s="45"/>
      <c r="O271" s="45"/>
      <c r="P271" s="1100"/>
      <c r="Q271" s="1101"/>
      <c r="R271" s="1102"/>
      <c r="S271" s="1840"/>
      <c r="T271" s="1841"/>
      <c r="U271" s="1841"/>
      <c r="V271" s="1841"/>
      <c r="W271" s="1841"/>
      <c r="X271" s="1842"/>
      <c r="Y271" s="1841"/>
      <c r="Z271" s="1841"/>
      <c r="AA271" s="1841"/>
      <c r="AB271" s="1843"/>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835"/>
      <c r="CM271" s="1836"/>
      <c r="CN271" s="1836"/>
      <c r="CO271" s="1836"/>
      <c r="CP271" s="1836"/>
      <c r="CQ271" s="1836"/>
      <c r="CR271" s="1836"/>
      <c r="CS271" s="45" t="s">
        <v>13611</v>
      </c>
      <c r="CT271" s="45"/>
      <c r="CU271" s="45"/>
      <c r="CV271" s="45"/>
      <c r="CW271" s="1837"/>
      <c r="CX271" s="1838"/>
      <c r="CY271" s="1838"/>
      <c r="CZ271" s="45"/>
      <c r="DA271" s="45"/>
      <c r="DB271" s="179" t="s">
        <v>13611</v>
      </c>
      <c r="DC271" s="1724">
        <f>DS271+DS272</f>
        <v>0</v>
      </c>
      <c r="DD271" s="1725"/>
      <c r="DE271" s="45"/>
      <c r="DF271" s="45"/>
      <c r="DG271" s="179"/>
      <c r="DH271" s="1732">
        <f t="shared" ref="DH271" si="153">IFERROR((S271+DS271+DS272)/J271,0)*100</f>
        <v>0</v>
      </c>
      <c r="DI271" s="1733"/>
      <c r="DJ271" s="1733"/>
      <c r="DK271" s="1733"/>
      <c r="DL271" s="1733"/>
      <c r="DM271" s="220"/>
      <c r="DS271" s="191">
        <f t="shared" si="143"/>
        <v>0</v>
      </c>
      <c r="DT271" s="261">
        <f t="shared" si="141"/>
        <v>0</v>
      </c>
      <c r="DU271" s="191">
        <f t="shared" si="82"/>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1833"/>
      <c r="CM272" s="1834"/>
      <c r="CN272" s="1834"/>
      <c r="CO272" s="1834"/>
      <c r="CP272" s="1834"/>
      <c r="CQ272" s="1834"/>
      <c r="CR272" s="1834"/>
      <c r="CS272" s="160" t="s">
        <v>13611</v>
      </c>
      <c r="CT272" s="160"/>
      <c r="CU272" s="160"/>
      <c r="CV272" s="160"/>
      <c r="CW272" s="1839"/>
      <c r="CX272" s="1834"/>
      <c r="CY272" s="1834"/>
      <c r="CZ272" s="160"/>
      <c r="DA272" s="160"/>
      <c r="DB272" s="161" t="s">
        <v>13611</v>
      </c>
      <c r="DC272" s="1724"/>
      <c r="DD272" s="1725"/>
      <c r="DG272" s="155" t="s">
        <v>13611</v>
      </c>
      <c r="DH272" s="1732"/>
      <c r="DI272" s="1733"/>
      <c r="DJ272" s="1733"/>
      <c r="DK272" s="1733"/>
      <c r="DL272" s="1733"/>
      <c r="DM272" s="222" t="s">
        <v>66</v>
      </c>
      <c r="DS272" s="191">
        <f t="shared" si="143"/>
        <v>0</v>
      </c>
      <c r="DT272" s="191">
        <f t="shared" si="142"/>
        <v>0</v>
      </c>
    </row>
    <row r="273" spans="3:129" ht="12.95" customHeight="1">
      <c r="C273" s="105"/>
      <c r="E273" s="660" t="s">
        <v>235</v>
      </c>
      <c r="F273" s="648"/>
      <c r="G273" s="648"/>
      <c r="H273" s="648"/>
      <c r="I273" s="649"/>
      <c r="J273" s="1831">
        <f t="shared" ref="J273" si="154">S273+CL273+CL274</f>
        <v>0</v>
      </c>
      <c r="K273" s="1832"/>
      <c r="L273" s="1832"/>
      <c r="P273" s="1100"/>
      <c r="Q273" s="1101"/>
      <c r="R273" s="1102"/>
      <c r="S273" s="1840"/>
      <c r="T273" s="1841"/>
      <c r="U273" s="1841"/>
      <c r="V273" s="1841"/>
      <c r="W273" s="1841"/>
      <c r="X273" s="1842"/>
      <c r="Y273" s="1841"/>
      <c r="Z273" s="1841"/>
      <c r="AA273" s="1841"/>
      <c r="AB273" s="1843"/>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835"/>
      <c r="CM273" s="1836"/>
      <c r="CN273" s="1836"/>
      <c r="CO273" s="1836"/>
      <c r="CP273" s="1836"/>
      <c r="CQ273" s="1836"/>
      <c r="CR273" s="1836"/>
      <c r="CS273" s="45" t="s">
        <v>13611</v>
      </c>
      <c r="CT273" s="45"/>
      <c r="CU273" s="45"/>
      <c r="CV273" s="45"/>
      <c r="CW273" s="1837"/>
      <c r="CX273" s="1838"/>
      <c r="CY273" s="1838"/>
      <c r="CZ273" s="45"/>
      <c r="DA273" s="45"/>
      <c r="DB273" s="179" t="s">
        <v>13611</v>
      </c>
      <c r="DC273" s="1724">
        <f>DS273+DS274</f>
        <v>0</v>
      </c>
      <c r="DD273" s="1725"/>
      <c r="DE273" s="45"/>
      <c r="DF273" s="45"/>
      <c r="DG273" s="179"/>
      <c r="DH273" s="1732">
        <f t="shared" ref="DH273" si="155">IFERROR((S273+DS273+DS274)/J273,0)*100</f>
        <v>0</v>
      </c>
      <c r="DI273" s="1733"/>
      <c r="DJ273" s="1733"/>
      <c r="DK273" s="1733"/>
      <c r="DL273" s="1733"/>
      <c r="DM273" s="220"/>
      <c r="DS273" s="191">
        <f t="shared" si="143"/>
        <v>0</v>
      </c>
      <c r="DT273" s="261">
        <f t="shared" si="141"/>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1833"/>
      <c r="CM274" s="1834"/>
      <c r="CN274" s="1834"/>
      <c r="CO274" s="1834"/>
      <c r="CP274" s="1834"/>
      <c r="CQ274" s="1834"/>
      <c r="CR274" s="1834"/>
      <c r="CS274" s="123" t="s">
        <v>13611</v>
      </c>
      <c r="CT274" s="123"/>
      <c r="CU274" s="123"/>
      <c r="CV274" s="123"/>
      <c r="CW274" s="1839"/>
      <c r="CX274" s="1834"/>
      <c r="CY274" s="1834"/>
      <c r="CZ274" s="123"/>
      <c r="DA274" s="123"/>
      <c r="DB274" s="180" t="s">
        <v>13611</v>
      </c>
      <c r="DC274" s="1724"/>
      <c r="DD274" s="1725"/>
      <c r="DE274" s="10"/>
      <c r="DF274" s="10"/>
      <c r="DG274" s="158" t="s">
        <v>13611</v>
      </c>
      <c r="DH274" s="1732"/>
      <c r="DI274" s="1733"/>
      <c r="DJ274" s="1733"/>
      <c r="DK274" s="1733"/>
      <c r="DL274" s="1733"/>
      <c r="DM274" s="219" t="s">
        <v>66</v>
      </c>
      <c r="DS274" s="191">
        <f t="shared" si="143"/>
        <v>0</v>
      </c>
      <c r="DT274" s="191">
        <f t="shared" si="142"/>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eDjCOJnbgMGGLEjBu7II1BIn0Obz7Ows8r/Wvis4uLjPaBsasmm0y6iKSZ7n+/ZbUeQNHEkTbstRzPDUM0M5PQ==" saltValue="6dgD9JkSVHoferMvJxf4g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3" priority="2132">
      <formula>AND(P93="",S93&lt;&gt;"")</formula>
    </cfRule>
  </conditionalFormatting>
  <conditionalFormatting sqref="P95:R96">
    <cfRule type="expression" dxfId="2672" priority="2131">
      <formula>AND(P95="",S95&lt;&gt;"")</formula>
    </cfRule>
  </conditionalFormatting>
  <conditionalFormatting sqref="P97:R98">
    <cfRule type="expression" dxfId="2671" priority="2130">
      <formula>AND(P97="",S97&lt;&gt;"")</formula>
    </cfRule>
  </conditionalFormatting>
  <conditionalFormatting sqref="S93:W93">
    <cfRule type="expression" dxfId="2670" priority="2129">
      <formula>AND(P93&lt;&gt;"",S93="")</formula>
    </cfRule>
  </conditionalFormatting>
  <conditionalFormatting sqref="S95:W95">
    <cfRule type="expression" dxfId="2669" priority="2128">
      <formula>AND(P95&lt;&gt;"",S95="")</formula>
    </cfRule>
  </conditionalFormatting>
  <conditionalFormatting sqref="S97:W97">
    <cfRule type="expression" dxfId="2668" priority="2127">
      <formula>AND(P97&lt;&gt;"",S97="")</formula>
    </cfRule>
  </conditionalFormatting>
  <conditionalFormatting sqref="P101:R102">
    <cfRule type="expression" dxfId="2667" priority="2126">
      <formula>AND(P101="",S101&lt;&gt;"")</formula>
    </cfRule>
  </conditionalFormatting>
  <conditionalFormatting sqref="P103:R104">
    <cfRule type="expression" dxfId="2666" priority="2125">
      <formula>AND(P103="",S103&lt;&gt;"")</formula>
    </cfRule>
  </conditionalFormatting>
  <conditionalFormatting sqref="S101:W101">
    <cfRule type="expression" dxfId="2665" priority="2124">
      <formula>AND(P101&lt;&gt;"",S101="")</formula>
    </cfRule>
  </conditionalFormatting>
  <conditionalFormatting sqref="S103:W103">
    <cfRule type="expression" dxfId="2664" priority="2123">
      <formula>AND(P103&lt;&gt;"",S103="")</formula>
    </cfRule>
  </conditionalFormatting>
  <conditionalFormatting sqref="S121:W121">
    <cfRule type="expression" dxfId="2663" priority="2122">
      <formula>AND(P121&lt;&gt;"",S121="")</formula>
    </cfRule>
  </conditionalFormatting>
  <conditionalFormatting sqref="S123:W123">
    <cfRule type="expression" dxfId="2662" priority="2121">
      <formula>AND(P123&lt;&gt;"",S123="")</formula>
    </cfRule>
  </conditionalFormatting>
  <conditionalFormatting sqref="S125:W125">
    <cfRule type="expression" dxfId="2661" priority="2120">
      <formula>AND(P125&lt;&gt;"",S125="")</formula>
    </cfRule>
  </conditionalFormatting>
  <conditionalFormatting sqref="S127:W127">
    <cfRule type="expression" dxfId="2660" priority="2119">
      <formula>AND(P127&lt;&gt;"",S127="")</formula>
    </cfRule>
  </conditionalFormatting>
  <conditionalFormatting sqref="S129:W129">
    <cfRule type="expression" dxfId="2659" priority="2118">
      <formula>AND(P129&lt;&gt;"",S129="")</formula>
    </cfRule>
  </conditionalFormatting>
  <conditionalFormatting sqref="S131:W131">
    <cfRule type="expression" dxfId="2658" priority="2117">
      <formula>AND(P131&lt;&gt;"",S131="")</formula>
    </cfRule>
  </conditionalFormatting>
  <conditionalFormatting sqref="P121:R122">
    <cfRule type="expression" dxfId="2657" priority="2116">
      <formula>AND(P121="",S121&lt;&gt;"")</formula>
    </cfRule>
  </conditionalFormatting>
  <conditionalFormatting sqref="P123:R124">
    <cfRule type="expression" dxfId="2656" priority="2115">
      <formula>AND(P123="",S123&lt;&gt;"")</formula>
    </cfRule>
  </conditionalFormatting>
  <conditionalFormatting sqref="P125:R126">
    <cfRule type="expression" dxfId="2655" priority="2114">
      <formula>AND(P125="",S125&lt;&gt;"")</formula>
    </cfRule>
  </conditionalFormatting>
  <conditionalFormatting sqref="P127:R128">
    <cfRule type="expression" dxfId="2654" priority="2113">
      <formula>AND(P127="",S127&lt;&gt;"")</formula>
    </cfRule>
  </conditionalFormatting>
  <conditionalFormatting sqref="P129:R130">
    <cfRule type="expression" dxfId="2653" priority="2112">
      <formula>AND(P129="",S129&lt;&gt;"")</formula>
    </cfRule>
  </conditionalFormatting>
  <conditionalFormatting sqref="P131:R132">
    <cfRule type="expression" dxfId="2652" priority="2111">
      <formula>AND(P131="",S131&lt;&gt;"")</formula>
    </cfRule>
  </conditionalFormatting>
  <conditionalFormatting sqref="P235:R236">
    <cfRule type="expression" dxfId="2651" priority="1718">
      <formula>AND(P235="",S235&lt;&gt;"")</formula>
    </cfRule>
  </conditionalFormatting>
  <conditionalFormatting sqref="P237:R238">
    <cfRule type="expression" dxfId="2650" priority="1717">
      <formula>AND(P237="",S237&lt;&gt;"")</formula>
    </cfRule>
  </conditionalFormatting>
  <conditionalFormatting sqref="P239:R240">
    <cfRule type="expression" dxfId="2649" priority="1716">
      <formula>AND(P239="",S239&lt;&gt;"")</formula>
    </cfRule>
  </conditionalFormatting>
  <conditionalFormatting sqref="P243:R244">
    <cfRule type="expression" dxfId="2648" priority="1715">
      <formula>AND(P243="",S243&lt;&gt;"")</formula>
    </cfRule>
  </conditionalFormatting>
  <conditionalFormatting sqref="P245:R246">
    <cfRule type="expression" dxfId="2647" priority="1714">
      <formula>AND(P245="",S245&lt;&gt;"")</formula>
    </cfRule>
  </conditionalFormatting>
  <conditionalFormatting sqref="S235:W235">
    <cfRule type="expression" dxfId="2646" priority="1713">
      <formula>AND(P235&lt;&gt;"",S235="")</formula>
    </cfRule>
  </conditionalFormatting>
  <conditionalFormatting sqref="S237:W237">
    <cfRule type="expression" dxfId="2645" priority="1712">
      <formula>AND(P237&lt;&gt;"",S237="")</formula>
    </cfRule>
  </conditionalFormatting>
  <conditionalFormatting sqref="S239:W239">
    <cfRule type="expression" dxfId="2644" priority="1711">
      <formula>AND(P239&lt;&gt;"",S239="")</formula>
    </cfRule>
  </conditionalFormatting>
  <conditionalFormatting sqref="S243:W243">
    <cfRule type="expression" dxfId="2643" priority="1710">
      <formula>AND(P243&lt;&gt;"",S243="")</formula>
    </cfRule>
  </conditionalFormatting>
  <conditionalFormatting sqref="S245:W245">
    <cfRule type="expression" dxfId="2642" priority="1709">
      <formula>AND(P245&lt;&gt;"",S245="")</formula>
    </cfRule>
  </conditionalFormatting>
  <conditionalFormatting sqref="S263:W263">
    <cfRule type="expression" dxfId="2641" priority="1708">
      <formula>AND(P263&lt;&gt;"",S263="")</formula>
    </cfRule>
  </conditionalFormatting>
  <conditionalFormatting sqref="S265:W265">
    <cfRule type="expression" dxfId="2640" priority="1707">
      <formula>AND(P265&lt;&gt;"",S265="")</formula>
    </cfRule>
  </conditionalFormatting>
  <conditionalFormatting sqref="S267:W267">
    <cfRule type="expression" dxfId="2639" priority="1706">
      <formula>AND(P267&lt;&gt;"",S267="")</formula>
    </cfRule>
  </conditionalFormatting>
  <conditionalFormatting sqref="S269:W269">
    <cfRule type="expression" dxfId="2638" priority="1705">
      <formula>AND(P269&lt;&gt;"",S269="")</formula>
    </cfRule>
  </conditionalFormatting>
  <conditionalFormatting sqref="S271:W271">
    <cfRule type="expression" dxfId="2637" priority="1704">
      <formula>AND(P271&lt;&gt;"",S271="")</formula>
    </cfRule>
  </conditionalFormatting>
  <conditionalFormatting sqref="S273:W273">
    <cfRule type="expression" dxfId="2636" priority="1703">
      <formula>AND(P273&lt;&gt;"",S273="")</formula>
    </cfRule>
  </conditionalFormatting>
  <conditionalFormatting sqref="P263:R264">
    <cfRule type="expression" dxfId="2635" priority="1702">
      <formula>AND(P263="",S263&lt;&gt;"")</formula>
    </cfRule>
  </conditionalFormatting>
  <conditionalFormatting sqref="P265:R266">
    <cfRule type="expression" dxfId="2634" priority="1701">
      <formula>AND(P265="",S265&lt;&gt;"")</formula>
    </cfRule>
  </conditionalFormatting>
  <conditionalFormatting sqref="P267:R268">
    <cfRule type="expression" dxfId="2633" priority="1700">
      <formula>AND(P267="",S267&lt;&gt;"")</formula>
    </cfRule>
  </conditionalFormatting>
  <conditionalFormatting sqref="P269:R270">
    <cfRule type="expression" dxfId="2632" priority="1699">
      <formula>AND(P269="",S269&lt;&gt;"")</formula>
    </cfRule>
  </conditionalFormatting>
  <conditionalFormatting sqref="P271:R272">
    <cfRule type="expression" dxfId="2631" priority="1698">
      <formula>AND(P271="",S271&lt;&gt;"")</formula>
    </cfRule>
  </conditionalFormatting>
  <conditionalFormatting sqref="P273:R274">
    <cfRule type="expression" dxfId="2630" priority="1697">
      <formula>AND(P273="",S273&lt;&gt;"")</formula>
    </cfRule>
  </conditionalFormatting>
  <conditionalFormatting sqref="BK93:BW93">
    <cfRule type="expression" dxfId="2629" priority="1048">
      <formula>AND(BK93="",OR(AO93&lt;&gt;"",BB93&lt;&gt;"",BG93&lt;&gt;"",BX93&lt;&gt;"",CC93&lt;&gt;"",CI93&lt;&gt;"",CL93&lt;&gt;""))</formula>
    </cfRule>
  </conditionalFormatting>
  <conditionalFormatting sqref="BK94:BW94">
    <cfRule type="expression" dxfId="2628" priority="1047">
      <formula>AND(BK94="",OR(AO94&lt;&gt;"",BB94&lt;&gt;"",BG94&lt;&gt;"",BX94&lt;&gt;"",CC94&lt;&gt;"",CI94&lt;&gt;"",CL94&lt;&gt;""))</formula>
    </cfRule>
  </conditionalFormatting>
  <conditionalFormatting sqref="BX93:CB93">
    <cfRule type="expression" dxfId="2627" priority="1046">
      <formula>AND(BX93="",OR(AO93&lt;&gt;"",BB93&lt;&gt;"",BG93&lt;&gt;"",BK93&lt;&gt;"",CC93&lt;&gt;"",CI93&lt;&gt;"",CL93&lt;&gt;""))</formula>
    </cfRule>
  </conditionalFormatting>
  <conditionalFormatting sqref="BX94:CB94">
    <cfRule type="expression" dxfId="2626" priority="1045">
      <formula>AND(BX94="",OR(AO94&lt;&gt;"",BB94&lt;&gt;"",BG94&lt;&gt;"",BK94&lt;&gt;"",CC94&lt;&gt;"",CI94&lt;&gt;"",CL94&lt;&gt;""))</formula>
    </cfRule>
  </conditionalFormatting>
  <conditionalFormatting sqref="CC94:CF94">
    <cfRule type="expression" dxfId="2625" priority="1044">
      <formula>AND(CC94="",OR(AO94&lt;&gt;"",BB94&lt;&gt;"",BG94&lt;&gt;"",BK94&lt;&gt;"",BX94&lt;&gt;"",CI94&lt;&gt;"",CL94&lt;&gt;""))</formula>
    </cfRule>
  </conditionalFormatting>
  <conditionalFormatting sqref="CC93:CF93">
    <cfRule type="expression" dxfId="2624" priority="1043">
      <formula>AND(CC93="",OR(AO93&lt;&gt;"",BB93&lt;&gt;"",BG93&lt;&gt;"",BK93&lt;&gt;"",BX93&lt;&gt;"",CI93&lt;&gt;"",CL93&lt;&gt;""))</formula>
    </cfRule>
  </conditionalFormatting>
  <conditionalFormatting sqref="CI93:CK93">
    <cfRule type="expression" dxfId="2623" priority="1042">
      <formula>AND(CI93="",OR(AO93&lt;&gt;"",BB93&lt;&gt;"",BG93&lt;&gt;"",BK93&lt;&gt;"",BX93&lt;&gt;"",CC93&lt;&gt;"",CL93&lt;&gt;""))</formula>
    </cfRule>
  </conditionalFormatting>
  <conditionalFormatting sqref="CI94:CK94">
    <cfRule type="expression" dxfId="2622" priority="1041">
      <formula>AND(CI94="",OR(AO94&lt;&gt;"",BB94&lt;&gt;"",BG94&lt;&gt;"",BK94&lt;&gt;"",BX94&lt;&gt;"",CC94&lt;&gt;"",CL94&lt;&gt;""))</formula>
    </cfRule>
  </conditionalFormatting>
  <conditionalFormatting sqref="CL94:CR94">
    <cfRule type="expression" dxfId="2621" priority="1040">
      <formula>AND(CL94="",OR(AO94&lt;&gt;"",BB94&lt;&gt;"",BG94&lt;&gt;"",BK94&lt;&gt;"",BX94&lt;&gt;"",CC94&lt;&gt;"",CI94&lt;&gt;""))</formula>
    </cfRule>
  </conditionalFormatting>
  <conditionalFormatting sqref="CL93:CR93">
    <cfRule type="expression" dxfId="2620" priority="1039">
      <formula>AND(CL93="",OR(AO93&lt;&gt;"",BB93&lt;&gt;"",BG93&lt;&gt;"",BK93&lt;&gt;"",BX93&lt;&gt;"",CC93&lt;&gt;"",CI93&lt;&gt;""))</formula>
    </cfRule>
  </conditionalFormatting>
  <conditionalFormatting sqref="CI121:CK121">
    <cfRule type="expression" dxfId="2619" priority="1038">
      <formula>AND(CI121="",OR(AO121&lt;&gt;"",BB121&lt;&gt;"",BG121&lt;&gt;"",BK121&lt;&gt;"",BX121&lt;&gt;"",CC121&lt;&gt;"",CL121&lt;&gt;""))</formula>
    </cfRule>
  </conditionalFormatting>
  <conditionalFormatting sqref="CI122:CK122">
    <cfRule type="expression" dxfId="2618" priority="1037">
      <formula>AND(CI122="",OR(AO122&lt;&gt;"",BB122&lt;&gt;"",BG122&lt;&gt;"",BK122&lt;&gt;"",BX122&lt;&gt;"",CC122&lt;&gt;"",CL122&lt;&gt;""))</formula>
    </cfRule>
  </conditionalFormatting>
  <conditionalFormatting sqref="BK95:BW95">
    <cfRule type="expression" dxfId="2617" priority="1036">
      <formula>AND(BK95="",OR(AO95&lt;&gt;"",BB95&lt;&gt;"",BG95&lt;&gt;"",BX95&lt;&gt;"",CC95&lt;&gt;"",CI95&lt;&gt;"",CL95&lt;&gt;""))</formula>
    </cfRule>
  </conditionalFormatting>
  <conditionalFormatting sqref="BK96:BW96">
    <cfRule type="expression" dxfId="2616" priority="1035">
      <formula>AND(BK96="",OR(AO96&lt;&gt;"",BB96&lt;&gt;"",BG96&lt;&gt;"",BX96&lt;&gt;"",CC96&lt;&gt;"",CI96&lt;&gt;"",CL96&lt;&gt;""))</formula>
    </cfRule>
  </conditionalFormatting>
  <conditionalFormatting sqref="BX95:CB95">
    <cfRule type="expression" dxfId="2615" priority="1034">
      <formula>AND(BX95="",OR(AO95&lt;&gt;"",BB95&lt;&gt;"",BG95&lt;&gt;"",BK95&lt;&gt;"",CC95&lt;&gt;"",CI95&lt;&gt;"",CL95&lt;&gt;""))</formula>
    </cfRule>
  </conditionalFormatting>
  <conditionalFormatting sqref="BX96:CB96">
    <cfRule type="expression" dxfId="2614" priority="1033">
      <formula>AND(BX96="",OR(AO96&lt;&gt;"",BB96&lt;&gt;"",BG96&lt;&gt;"",BK96&lt;&gt;"",CC96&lt;&gt;"",CI96&lt;&gt;"",CL96&lt;&gt;""))</formula>
    </cfRule>
  </conditionalFormatting>
  <conditionalFormatting sqref="CC96:CF96">
    <cfRule type="expression" dxfId="2613" priority="1032">
      <formula>AND(CC96="",OR(AO96&lt;&gt;"",BB96&lt;&gt;"",BG96&lt;&gt;"",BK96&lt;&gt;"",BX96&lt;&gt;"",CI96&lt;&gt;"",CL96&lt;&gt;""))</formula>
    </cfRule>
  </conditionalFormatting>
  <conditionalFormatting sqref="CC95:CF95">
    <cfRule type="expression" dxfId="2612" priority="1031">
      <formula>AND(CC95="",OR(AO95&lt;&gt;"",BB95&lt;&gt;"",BG95&lt;&gt;"",BK95&lt;&gt;"",BX95&lt;&gt;"",CI95&lt;&gt;"",CL95&lt;&gt;""))</formula>
    </cfRule>
  </conditionalFormatting>
  <conditionalFormatting sqref="CI95:CK95">
    <cfRule type="expression" dxfId="2611" priority="1030">
      <formula>AND(CI95="",OR(AO95&lt;&gt;"",BB95&lt;&gt;"",BG95&lt;&gt;"",BK95&lt;&gt;"",BX95&lt;&gt;"",CC95&lt;&gt;"",CL95&lt;&gt;""))</formula>
    </cfRule>
  </conditionalFormatting>
  <conditionalFormatting sqref="CI96:CK96">
    <cfRule type="expression" dxfId="2610" priority="1029">
      <formula>AND(CI96="",OR(AO96&lt;&gt;"",BB96&lt;&gt;"",BG96&lt;&gt;"",BK96&lt;&gt;"",BX96&lt;&gt;"",CC96&lt;&gt;"",CL96&lt;&gt;""))</formula>
    </cfRule>
  </conditionalFormatting>
  <conditionalFormatting sqref="CL96:CR96">
    <cfRule type="expression" dxfId="2609" priority="1028">
      <formula>AND(CL96="",OR(AO96&lt;&gt;"",BB96&lt;&gt;"",BG96&lt;&gt;"",BK96&lt;&gt;"",BX96&lt;&gt;"",CC96&lt;&gt;"",CI96&lt;&gt;""))</formula>
    </cfRule>
  </conditionalFormatting>
  <conditionalFormatting sqref="CL95:CR95">
    <cfRule type="expression" dxfId="2608" priority="1027">
      <formula>AND(CL95="",OR(AO95&lt;&gt;"",BB95&lt;&gt;"",BG95&lt;&gt;"",BK95&lt;&gt;"",BX95&lt;&gt;"",CC95&lt;&gt;"",CI95&lt;&gt;""))</formula>
    </cfRule>
  </conditionalFormatting>
  <conditionalFormatting sqref="BK97:BW97">
    <cfRule type="expression" dxfId="2607" priority="1026">
      <formula>AND(BK97="",OR(AO97&lt;&gt;"",BB97&lt;&gt;"",BG97&lt;&gt;"",BX97&lt;&gt;"",CC97&lt;&gt;"",CI97&lt;&gt;"",CL97&lt;&gt;""))</formula>
    </cfRule>
  </conditionalFormatting>
  <conditionalFormatting sqref="BK98:BW98">
    <cfRule type="expression" dxfId="2606" priority="1025">
      <formula>AND(BK98="",OR(AO98&lt;&gt;"",BB98&lt;&gt;"",BG98&lt;&gt;"",BX98&lt;&gt;"",CC98&lt;&gt;"",CI98&lt;&gt;"",CL98&lt;&gt;""))</formula>
    </cfRule>
  </conditionalFormatting>
  <conditionalFormatting sqref="BX97:CB97">
    <cfRule type="expression" dxfId="2605" priority="1024">
      <formula>AND(BX97="",OR(AO97&lt;&gt;"",BB97&lt;&gt;"",BG97&lt;&gt;"",BK97&lt;&gt;"",CC97&lt;&gt;"",CI97&lt;&gt;"",CL97&lt;&gt;""))</formula>
    </cfRule>
  </conditionalFormatting>
  <conditionalFormatting sqref="BX98:CB98">
    <cfRule type="expression" dxfId="2604" priority="1023">
      <formula>AND(BX98="",OR(AO98&lt;&gt;"",BB98&lt;&gt;"",BG98&lt;&gt;"",BK98&lt;&gt;"",CC98&lt;&gt;"",CI98&lt;&gt;"",CL98&lt;&gt;""))</formula>
    </cfRule>
  </conditionalFormatting>
  <conditionalFormatting sqref="CC98:CF98">
    <cfRule type="expression" dxfId="2603" priority="1022">
      <formula>AND(CC98="",OR(AO98&lt;&gt;"",BB98&lt;&gt;"",BG98&lt;&gt;"",BK98&lt;&gt;"",BX98&lt;&gt;"",CI98&lt;&gt;"",CL98&lt;&gt;""))</formula>
    </cfRule>
  </conditionalFormatting>
  <conditionalFormatting sqref="CC97:CF97">
    <cfRule type="expression" dxfId="2602" priority="1021">
      <formula>AND(CC97="",OR(AO97&lt;&gt;"",BB97&lt;&gt;"",BG97&lt;&gt;"",BK97&lt;&gt;"",BX97&lt;&gt;"",CI97&lt;&gt;"",CL97&lt;&gt;""))</formula>
    </cfRule>
  </conditionalFormatting>
  <conditionalFormatting sqref="CI97:CK97">
    <cfRule type="expression" dxfId="2601" priority="1020">
      <formula>AND(CI97="",OR(AO97&lt;&gt;"",BB97&lt;&gt;"",BG97&lt;&gt;"",BK97&lt;&gt;"",BX97&lt;&gt;"",CC97&lt;&gt;"",CL97&lt;&gt;""))</formula>
    </cfRule>
  </conditionalFormatting>
  <conditionalFormatting sqref="CI98:CK98">
    <cfRule type="expression" dxfId="2600" priority="1019">
      <formula>AND(CI98="",OR(AO98&lt;&gt;"",BB98&lt;&gt;"",BG98&lt;&gt;"",BK98&lt;&gt;"",BX98&lt;&gt;"",CC98&lt;&gt;"",CL98&lt;&gt;""))</formula>
    </cfRule>
  </conditionalFormatting>
  <conditionalFormatting sqref="CL98:CR98">
    <cfRule type="expression" dxfId="2599" priority="1018">
      <formula>AND(CL98="",OR(AO98&lt;&gt;"",BB98&lt;&gt;"",BG98&lt;&gt;"",BK98&lt;&gt;"",BX98&lt;&gt;"",CC98&lt;&gt;"",CI98&lt;&gt;""))</formula>
    </cfRule>
  </conditionalFormatting>
  <conditionalFormatting sqref="CL97:CR97">
    <cfRule type="expression" dxfId="2598" priority="1017">
      <formula>AND(CL97="",OR(AO97&lt;&gt;"",BB97&lt;&gt;"",BG97&lt;&gt;"",BK97&lt;&gt;"",BX97&lt;&gt;"",CC97&lt;&gt;"",CI97&lt;&gt;""))</formula>
    </cfRule>
  </conditionalFormatting>
  <conditionalFormatting sqref="BK99:BW99">
    <cfRule type="expression" dxfId="2597" priority="1016">
      <formula>AND(BK99="",OR(AO99&lt;&gt;"",BB99&lt;&gt;"",BG99&lt;&gt;"",BX99&lt;&gt;"",CC99&lt;&gt;"",CI99&lt;&gt;"",CL99&lt;&gt;""))</formula>
    </cfRule>
  </conditionalFormatting>
  <conditionalFormatting sqref="BK100:BW100">
    <cfRule type="expression" dxfId="2596" priority="1015">
      <formula>AND(BK100="",OR(AO100&lt;&gt;"",BB100&lt;&gt;"",BG100&lt;&gt;"",BX100&lt;&gt;"",CC100&lt;&gt;"",CI100&lt;&gt;"",CL100&lt;&gt;""))</formula>
    </cfRule>
  </conditionalFormatting>
  <conditionalFormatting sqref="BX99:CB99">
    <cfRule type="expression" dxfId="2595" priority="1014">
      <formula>AND(BX99="",OR(AO99&lt;&gt;"",BB99&lt;&gt;"",BG99&lt;&gt;"",BK99&lt;&gt;"",CC99&lt;&gt;"",CI99&lt;&gt;"",CL99&lt;&gt;""))</formula>
    </cfRule>
  </conditionalFormatting>
  <conditionalFormatting sqref="BX100:CB100">
    <cfRule type="expression" dxfId="2594" priority="1013">
      <formula>AND(BX100="",OR(AO100&lt;&gt;"",BB100&lt;&gt;"",BG100&lt;&gt;"",BK100&lt;&gt;"",CC100&lt;&gt;"",CI100&lt;&gt;"",CL100&lt;&gt;""))</formula>
    </cfRule>
  </conditionalFormatting>
  <conditionalFormatting sqref="CC100:CF100">
    <cfRule type="expression" dxfId="2593" priority="1012">
      <formula>AND(CC100="",OR(AO100&lt;&gt;"",BB100&lt;&gt;"",BG100&lt;&gt;"",BK100&lt;&gt;"",BX100&lt;&gt;"",CI100&lt;&gt;"",CL100&lt;&gt;""))</formula>
    </cfRule>
  </conditionalFormatting>
  <conditionalFormatting sqref="CC99:CF99">
    <cfRule type="expression" dxfId="2592" priority="1011">
      <formula>AND(CC99="",OR(AO99&lt;&gt;"",BB99&lt;&gt;"",BG99&lt;&gt;"",BK99&lt;&gt;"",BX99&lt;&gt;"",CI99&lt;&gt;"",CL99&lt;&gt;""))</formula>
    </cfRule>
  </conditionalFormatting>
  <conditionalFormatting sqref="CI99:CK99">
    <cfRule type="expression" dxfId="2591" priority="1010">
      <formula>AND(CI99="",OR(AO99&lt;&gt;"",BB99&lt;&gt;"",BG99&lt;&gt;"",BK99&lt;&gt;"",BX99&lt;&gt;"",CC99&lt;&gt;"",CL99&lt;&gt;""))</formula>
    </cfRule>
  </conditionalFormatting>
  <conditionalFormatting sqref="CI100:CK100">
    <cfRule type="expression" dxfId="2590" priority="1009">
      <formula>AND(CI100="",OR(AO100&lt;&gt;"",BB100&lt;&gt;"",BG100&lt;&gt;"",BK100&lt;&gt;"",BX100&lt;&gt;"",CC100&lt;&gt;"",CL100&lt;&gt;""))</formula>
    </cfRule>
  </conditionalFormatting>
  <conditionalFormatting sqref="CL100:CR100">
    <cfRule type="expression" dxfId="2589" priority="1008">
      <formula>AND(CL100="",OR(AO100&lt;&gt;"",BB100&lt;&gt;"",BG100&lt;&gt;"",BK100&lt;&gt;"",BX100&lt;&gt;"",CC100&lt;&gt;"",CI100&lt;&gt;""))</formula>
    </cfRule>
  </conditionalFormatting>
  <conditionalFormatting sqref="CL99:CR99">
    <cfRule type="expression" dxfId="2588" priority="1007">
      <formula>AND(CL99="",OR(AO99&lt;&gt;"",BB99&lt;&gt;"",BG99&lt;&gt;"",BK99&lt;&gt;"",BX99&lt;&gt;"",CC99&lt;&gt;"",CI99&lt;&gt;""))</formula>
    </cfRule>
  </conditionalFormatting>
  <conditionalFormatting sqref="BK101:BW101">
    <cfRule type="expression" dxfId="2587" priority="1006">
      <formula>AND(BK101="",OR(AO101&lt;&gt;"",BB101&lt;&gt;"",BG101&lt;&gt;"",BX101&lt;&gt;"",CC101&lt;&gt;"",CI101&lt;&gt;"",CL101&lt;&gt;""))</formula>
    </cfRule>
  </conditionalFormatting>
  <conditionalFormatting sqref="BK102:BW102">
    <cfRule type="expression" dxfId="2586" priority="1005">
      <formula>AND(BK102="",OR(AO102&lt;&gt;"",BB102&lt;&gt;"",BG102&lt;&gt;"",BX102&lt;&gt;"",CC102&lt;&gt;"",CI102&lt;&gt;"",CL102&lt;&gt;""))</formula>
    </cfRule>
  </conditionalFormatting>
  <conditionalFormatting sqref="BX101:CB101">
    <cfRule type="expression" dxfId="2585" priority="1004">
      <formula>AND(BX101="",OR(AO101&lt;&gt;"",BB101&lt;&gt;"",BG101&lt;&gt;"",BK101&lt;&gt;"",CC101&lt;&gt;"",CI101&lt;&gt;"",CL101&lt;&gt;""))</formula>
    </cfRule>
  </conditionalFormatting>
  <conditionalFormatting sqref="BX102:CB102">
    <cfRule type="expression" dxfId="2584" priority="1003">
      <formula>AND(BX102="",OR(AO102&lt;&gt;"",BB102&lt;&gt;"",BG102&lt;&gt;"",BK102&lt;&gt;"",CC102&lt;&gt;"",CI102&lt;&gt;"",CL102&lt;&gt;""))</formula>
    </cfRule>
  </conditionalFormatting>
  <conditionalFormatting sqref="CC102:CF102">
    <cfRule type="expression" dxfId="2583" priority="1002">
      <formula>AND(CC102="",OR(AO102&lt;&gt;"",BB102&lt;&gt;"",BG102&lt;&gt;"",BK102&lt;&gt;"",BX102&lt;&gt;"",CI102&lt;&gt;"",CL102&lt;&gt;""))</formula>
    </cfRule>
  </conditionalFormatting>
  <conditionalFormatting sqref="CC101:CF101">
    <cfRule type="expression" dxfId="2582" priority="1001">
      <formula>AND(CC101="",OR(AO101&lt;&gt;"",BB101&lt;&gt;"",BG101&lt;&gt;"",BK101&lt;&gt;"",BX101&lt;&gt;"",CI101&lt;&gt;"",CL101&lt;&gt;""))</formula>
    </cfRule>
  </conditionalFormatting>
  <conditionalFormatting sqref="CI101:CK101">
    <cfRule type="expression" dxfId="2581" priority="1000">
      <formula>AND(CI101="",OR(AO101&lt;&gt;"",BB101&lt;&gt;"",BG101&lt;&gt;"",BK101&lt;&gt;"",BX101&lt;&gt;"",CC101&lt;&gt;"",CL101&lt;&gt;""))</formula>
    </cfRule>
  </conditionalFormatting>
  <conditionalFormatting sqref="CI102:CK102">
    <cfRule type="expression" dxfId="2580" priority="999">
      <formula>AND(CI102="",OR(AO102&lt;&gt;"",BB102&lt;&gt;"",BG102&lt;&gt;"",BK102&lt;&gt;"",BX102&lt;&gt;"",CC102&lt;&gt;"",CL102&lt;&gt;""))</formula>
    </cfRule>
  </conditionalFormatting>
  <conditionalFormatting sqref="CL102:CR102">
    <cfRule type="expression" dxfId="2579" priority="998">
      <formula>AND(CL102="",OR(AO102&lt;&gt;"",BB102&lt;&gt;"",BG102&lt;&gt;"",BK102&lt;&gt;"",BX102&lt;&gt;"",CC102&lt;&gt;"",CI102&lt;&gt;""))</formula>
    </cfRule>
  </conditionalFormatting>
  <conditionalFormatting sqref="CL101:CR101">
    <cfRule type="expression" dxfId="2578" priority="997">
      <formula>AND(CL101="",OR(AO101&lt;&gt;"",BB101&lt;&gt;"",BG101&lt;&gt;"",BK101&lt;&gt;"",BX101&lt;&gt;"",CC101&lt;&gt;"",CI101&lt;&gt;""))</formula>
    </cfRule>
  </conditionalFormatting>
  <conditionalFormatting sqref="BK103:BW103">
    <cfRule type="expression" dxfId="2577" priority="996">
      <formula>AND(BK103="",OR(AO103&lt;&gt;"",BB103&lt;&gt;"",BG103&lt;&gt;"",BX103&lt;&gt;"",CC103&lt;&gt;"",CI103&lt;&gt;"",CL103&lt;&gt;""))</formula>
    </cfRule>
  </conditionalFormatting>
  <conditionalFormatting sqref="BK104:BW104">
    <cfRule type="expression" dxfId="2576" priority="995">
      <formula>AND(BK104="",OR(AO104&lt;&gt;"",BB104&lt;&gt;"",BG104&lt;&gt;"",BX104&lt;&gt;"",CC104&lt;&gt;"",CI104&lt;&gt;"",CL104&lt;&gt;""))</formula>
    </cfRule>
  </conditionalFormatting>
  <conditionalFormatting sqref="BX103:CB103">
    <cfRule type="expression" dxfId="2575" priority="994">
      <formula>AND(BX103="",OR(AO103&lt;&gt;"",BB103&lt;&gt;"",BG103&lt;&gt;"",BK103&lt;&gt;"",CC103&lt;&gt;"",CI103&lt;&gt;"",CL103&lt;&gt;""))</formula>
    </cfRule>
  </conditionalFormatting>
  <conditionalFormatting sqref="BX104:CB104">
    <cfRule type="expression" dxfId="2574" priority="993">
      <formula>AND(BX104="",OR(AO104&lt;&gt;"",BB104&lt;&gt;"",BG104&lt;&gt;"",BK104&lt;&gt;"",CC104&lt;&gt;"",CI104&lt;&gt;"",CL104&lt;&gt;""))</formula>
    </cfRule>
  </conditionalFormatting>
  <conditionalFormatting sqref="CC104:CF104">
    <cfRule type="expression" dxfId="2573" priority="992">
      <formula>AND(CC104="",OR(AO104&lt;&gt;"",BB104&lt;&gt;"",BG104&lt;&gt;"",BK104&lt;&gt;"",BX104&lt;&gt;"",CI104&lt;&gt;"",CL104&lt;&gt;""))</formula>
    </cfRule>
  </conditionalFormatting>
  <conditionalFormatting sqref="CC103:CF103">
    <cfRule type="expression" dxfId="2572" priority="991">
      <formula>AND(CC103="",OR(AO103&lt;&gt;"",BB103&lt;&gt;"",BG103&lt;&gt;"",BK103&lt;&gt;"",BX103&lt;&gt;"",CI103&lt;&gt;"",CL103&lt;&gt;""))</formula>
    </cfRule>
  </conditionalFormatting>
  <conditionalFormatting sqref="CI103:CK103">
    <cfRule type="expression" dxfId="2571" priority="990">
      <formula>AND(CI103="",OR(AO103&lt;&gt;"",BB103&lt;&gt;"",BG103&lt;&gt;"",BK103&lt;&gt;"",BX103&lt;&gt;"",CC103&lt;&gt;"",CL103&lt;&gt;""))</formula>
    </cfRule>
  </conditionalFormatting>
  <conditionalFormatting sqref="CI104:CK104">
    <cfRule type="expression" dxfId="2570" priority="989">
      <formula>AND(CI104="",OR(AO104&lt;&gt;"",BB104&lt;&gt;"",BG104&lt;&gt;"",BK104&lt;&gt;"",BX104&lt;&gt;"",CC104&lt;&gt;"",CL104&lt;&gt;""))</formula>
    </cfRule>
  </conditionalFormatting>
  <conditionalFormatting sqref="CL104:CR104">
    <cfRule type="expression" dxfId="2569" priority="988">
      <formula>AND(CL104="",OR(AO104&lt;&gt;"",BB104&lt;&gt;"",BG104&lt;&gt;"",BK104&lt;&gt;"",BX104&lt;&gt;"",CC104&lt;&gt;"",CI104&lt;&gt;""))</formula>
    </cfRule>
  </conditionalFormatting>
  <conditionalFormatting sqref="CL103:CR103">
    <cfRule type="expression" dxfId="2568" priority="987">
      <formula>AND(CL103="",OR(AO103&lt;&gt;"",BB103&lt;&gt;"",BG103&lt;&gt;"",BK103&lt;&gt;"",BX103&lt;&gt;"",CC103&lt;&gt;"",CI103&lt;&gt;""))</formula>
    </cfRule>
  </conditionalFormatting>
  <conditionalFormatting sqref="BK105:BW105">
    <cfRule type="expression" dxfId="2567" priority="986">
      <formula>AND(BK105="",OR(AO105&lt;&gt;"",BB105&lt;&gt;"",BG105&lt;&gt;"",BX105&lt;&gt;"",CC105&lt;&gt;"",CI105&lt;&gt;"",CL105&lt;&gt;""))</formula>
    </cfRule>
  </conditionalFormatting>
  <conditionalFormatting sqref="BK106:BW106">
    <cfRule type="expression" dxfId="2566" priority="985">
      <formula>AND(BK106="",OR(AO106&lt;&gt;"",BB106&lt;&gt;"",BG106&lt;&gt;"",BX106&lt;&gt;"",CC106&lt;&gt;"",CI106&lt;&gt;"",CL106&lt;&gt;""))</formula>
    </cfRule>
  </conditionalFormatting>
  <conditionalFormatting sqref="BX105:CB105">
    <cfRule type="expression" dxfId="2565" priority="984">
      <formula>AND(BX105="",OR(AO105&lt;&gt;"",BB105&lt;&gt;"",BG105&lt;&gt;"",BK105&lt;&gt;"",CC105&lt;&gt;"",CI105&lt;&gt;"",CL105&lt;&gt;""))</formula>
    </cfRule>
  </conditionalFormatting>
  <conditionalFormatting sqref="BX106:CB106">
    <cfRule type="expression" dxfId="2564" priority="983">
      <formula>AND(BX106="",OR(AO106&lt;&gt;"",BB106&lt;&gt;"",BG106&lt;&gt;"",BK106&lt;&gt;"",CC106&lt;&gt;"",CI106&lt;&gt;"",CL106&lt;&gt;""))</formula>
    </cfRule>
  </conditionalFormatting>
  <conditionalFormatting sqref="CC106:CF106">
    <cfRule type="expression" dxfId="2563" priority="982">
      <formula>AND(CC106="",OR(AO106&lt;&gt;"",BB106&lt;&gt;"",BG106&lt;&gt;"",BK106&lt;&gt;"",BX106&lt;&gt;"",CI106&lt;&gt;"",CL106&lt;&gt;""))</formula>
    </cfRule>
  </conditionalFormatting>
  <conditionalFormatting sqref="CC105:CF105">
    <cfRule type="expression" dxfId="2562" priority="981">
      <formula>AND(CC105="",OR(AO105&lt;&gt;"",BB105&lt;&gt;"",BG105&lt;&gt;"",BK105&lt;&gt;"",BX105&lt;&gt;"",CI105&lt;&gt;"",CL105&lt;&gt;""))</formula>
    </cfRule>
  </conditionalFormatting>
  <conditionalFormatting sqref="CI105:CK105">
    <cfRule type="expression" dxfId="2561" priority="980">
      <formula>AND(CI105="",OR(AO105&lt;&gt;"",BB105&lt;&gt;"",BG105&lt;&gt;"",BK105&lt;&gt;"",BX105&lt;&gt;"",CC105&lt;&gt;"",CL105&lt;&gt;""))</formula>
    </cfRule>
  </conditionalFormatting>
  <conditionalFormatting sqref="CI106:CK106">
    <cfRule type="expression" dxfId="2560" priority="979">
      <formula>AND(CI106="",OR(AO106&lt;&gt;"",BB106&lt;&gt;"",BG106&lt;&gt;"",BK106&lt;&gt;"",BX106&lt;&gt;"",CC106&lt;&gt;"",CL106&lt;&gt;""))</formula>
    </cfRule>
  </conditionalFormatting>
  <conditionalFormatting sqref="CL106:CR106">
    <cfRule type="expression" dxfId="2559" priority="978">
      <formula>AND(CL106="",OR(AO106&lt;&gt;"",BB106&lt;&gt;"",BG106&lt;&gt;"",BK106&lt;&gt;"",BX106&lt;&gt;"",CC106&lt;&gt;"",CI106&lt;&gt;""))</formula>
    </cfRule>
  </conditionalFormatting>
  <conditionalFormatting sqref="CL105:CR105">
    <cfRule type="expression" dxfId="2558" priority="977">
      <formula>AND(CL105="",OR(AO105&lt;&gt;"",BB105&lt;&gt;"",BG105&lt;&gt;"",BK105&lt;&gt;"",BX105&lt;&gt;"",CC105&lt;&gt;"",CI105&lt;&gt;""))</formula>
    </cfRule>
  </conditionalFormatting>
  <conditionalFormatting sqref="BK107:BW107">
    <cfRule type="expression" dxfId="2557" priority="976">
      <formula>AND(BK107="",OR(AO107&lt;&gt;"",BB107&lt;&gt;"",BG107&lt;&gt;"",BX107&lt;&gt;"",CC107&lt;&gt;"",CI107&lt;&gt;"",CL107&lt;&gt;""))</formula>
    </cfRule>
  </conditionalFormatting>
  <conditionalFormatting sqref="BK108:BW108">
    <cfRule type="expression" dxfId="2556" priority="975">
      <formula>AND(BK108="",OR(AO108&lt;&gt;"",BB108&lt;&gt;"",BG108&lt;&gt;"",BX108&lt;&gt;"",CC108&lt;&gt;"",CI108&lt;&gt;"",CL108&lt;&gt;""))</formula>
    </cfRule>
  </conditionalFormatting>
  <conditionalFormatting sqref="BX107:CB107">
    <cfRule type="expression" dxfId="2555" priority="974">
      <formula>AND(BX107="",OR(AO107&lt;&gt;"",BB107&lt;&gt;"",BG107&lt;&gt;"",BK107&lt;&gt;"",CC107&lt;&gt;"",CI107&lt;&gt;"",CL107&lt;&gt;""))</formula>
    </cfRule>
  </conditionalFormatting>
  <conditionalFormatting sqref="BX108:CB108">
    <cfRule type="expression" dxfId="2554" priority="973">
      <formula>AND(BX108="",OR(AO108&lt;&gt;"",BB108&lt;&gt;"",BG108&lt;&gt;"",BK108&lt;&gt;"",CC108&lt;&gt;"",CI108&lt;&gt;"",CL108&lt;&gt;""))</formula>
    </cfRule>
  </conditionalFormatting>
  <conditionalFormatting sqref="CC108:CF108">
    <cfRule type="expression" dxfId="2553" priority="972">
      <formula>AND(CC108="",OR(AO108&lt;&gt;"",BB108&lt;&gt;"",BG108&lt;&gt;"",BK108&lt;&gt;"",BX108&lt;&gt;"",CI108&lt;&gt;"",CL108&lt;&gt;""))</formula>
    </cfRule>
  </conditionalFormatting>
  <conditionalFormatting sqref="CC107:CF107">
    <cfRule type="expression" dxfId="2552" priority="971">
      <formula>AND(CC107="",OR(AO107&lt;&gt;"",BB107&lt;&gt;"",BG107&lt;&gt;"",BK107&lt;&gt;"",BX107&lt;&gt;"",CI107&lt;&gt;"",CL107&lt;&gt;""))</formula>
    </cfRule>
  </conditionalFormatting>
  <conditionalFormatting sqref="CI107:CK107">
    <cfRule type="expression" dxfId="2551" priority="970">
      <formula>AND(CI107="",OR(AO107&lt;&gt;"",BB107&lt;&gt;"",BG107&lt;&gt;"",BK107&lt;&gt;"",BX107&lt;&gt;"",CC107&lt;&gt;"",CL107&lt;&gt;""))</formula>
    </cfRule>
  </conditionalFormatting>
  <conditionalFormatting sqref="CI108:CK108">
    <cfRule type="expression" dxfId="2550" priority="969">
      <formula>AND(CI108="",OR(AO108&lt;&gt;"",BB108&lt;&gt;"",BG108&lt;&gt;"",BK108&lt;&gt;"",BX108&lt;&gt;"",CC108&lt;&gt;"",CL108&lt;&gt;""))</formula>
    </cfRule>
  </conditionalFormatting>
  <conditionalFormatting sqref="CL108:CR108">
    <cfRule type="expression" dxfId="2549" priority="968">
      <formula>AND(CL108="",OR(AO108&lt;&gt;"",BB108&lt;&gt;"",BG108&lt;&gt;"",BK108&lt;&gt;"",BX108&lt;&gt;"",CC108&lt;&gt;"",CI108&lt;&gt;""))</formula>
    </cfRule>
  </conditionalFormatting>
  <conditionalFormatting sqref="CL107:CR107">
    <cfRule type="expression" dxfId="2548" priority="967">
      <formula>AND(CL107="",OR(AO107&lt;&gt;"",BB107&lt;&gt;"",BG107&lt;&gt;"",BK107&lt;&gt;"",BX107&lt;&gt;"",CC107&lt;&gt;"",CI107&lt;&gt;""))</formula>
    </cfRule>
  </conditionalFormatting>
  <conditionalFormatting sqref="BK109:BW109">
    <cfRule type="expression" dxfId="2547" priority="966">
      <formula>AND(BK109="",OR(AO109&lt;&gt;"",BB109&lt;&gt;"",BG109&lt;&gt;"",BX109&lt;&gt;"",CC109&lt;&gt;"",CI109&lt;&gt;"",CL109&lt;&gt;""))</formula>
    </cfRule>
  </conditionalFormatting>
  <conditionalFormatting sqref="BK110:BW110">
    <cfRule type="expression" dxfId="2546" priority="965">
      <formula>AND(BK110="",OR(AO110&lt;&gt;"",BB110&lt;&gt;"",BG110&lt;&gt;"",BX110&lt;&gt;"",CC110&lt;&gt;"",CI110&lt;&gt;"",CL110&lt;&gt;""))</formula>
    </cfRule>
  </conditionalFormatting>
  <conditionalFormatting sqref="BX109:CB109">
    <cfRule type="expression" dxfId="2545" priority="964">
      <formula>AND(BX109="",OR(AO109&lt;&gt;"",BB109&lt;&gt;"",BG109&lt;&gt;"",BK109&lt;&gt;"",CC109&lt;&gt;"",CI109&lt;&gt;"",CL109&lt;&gt;""))</formula>
    </cfRule>
  </conditionalFormatting>
  <conditionalFormatting sqref="BX110:CB110">
    <cfRule type="expression" dxfId="2544" priority="963">
      <formula>AND(BX110="",OR(AO110&lt;&gt;"",BB110&lt;&gt;"",BG110&lt;&gt;"",BK110&lt;&gt;"",CC110&lt;&gt;"",CI110&lt;&gt;"",CL110&lt;&gt;""))</formula>
    </cfRule>
  </conditionalFormatting>
  <conditionalFormatting sqref="CC110:CF110">
    <cfRule type="expression" dxfId="2543" priority="962">
      <formula>AND(CC110="",OR(AO110&lt;&gt;"",BB110&lt;&gt;"",BG110&lt;&gt;"",BK110&lt;&gt;"",BX110&lt;&gt;"",CI110&lt;&gt;"",CL110&lt;&gt;""))</formula>
    </cfRule>
  </conditionalFormatting>
  <conditionalFormatting sqref="CC109:CF109">
    <cfRule type="expression" dxfId="2542" priority="961">
      <formula>AND(CC109="",OR(AO109&lt;&gt;"",BB109&lt;&gt;"",BG109&lt;&gt;"",BK109&lt;&gt;"",BX109&lt;&gt;"",CI109&lt;&gt;"",CL109&lt;&gt;""))</formula>
    </cfRule>
  </conditionalFormatting>
  <conditionalFormatting sqref="CI109:CK109">
    <cfRule type="expression" dxfId="2541" priority="960">
      <formula>AND(CI109="",OR(AO109&lt;&gt;"",BB109&lt;&gt;"",BG109&lt;&gt;"",BK109&lt;&gt;"",BX109&lt;&gt;"",CC109&lt;&gt;"",CL109&lt;&gt;""))</formula>
    </cfRule>
  </conditionalFormatting>
  <conditionalFormatting sqref="CI110:CK110">
    <cfRule type="expression" dxfId="2540" priority="959">
      <formula>AND(CI110="",OR(AO110&lt;&gt;"",BB110&lt;&gt;"",BG110&lt;&gt;"",BK110&lt;&gt;"",BX110&lt;&gt;"",CC110&lt;&gt;"",CL110&lt;&gt;""))</formula>
    </cfRule>
  </conditionalFormatting>
  <conditionalFormatting sqref="CL110:CR110">
    <cfRule type="expression" dxfId="2539" priority="958">
      <formula>AND(CL110="",OR(AO110&lt;&gt;"",BB110&lt;&gt;"",BG110&lt;&gt;"",BK110&lt;&gt;"",BX110&lt;&gt;"",CC110&lt;&gt;"",CI110&lt;&gt;""))</formula>
    </cfRule>
  </conditionalFormatting>
  <conditionalFormatting sqref="CL109:CR109">
    <cfRule type="expression" dxfId="2538" priority="957">
      <formula>AND(CL109="",OR(AO109&lt;&gt;"",BB109&lt;&gt;"",BG109&lt;&gt;"",BK109&lt;&gt;"",BX109&lt;&gt;"",CC109&lt;&gt;"",CI109&lt;&gt;""))</formula>
    </cfRule>
  </conditionalFormatting>
  <conditionalFormatting sqref="BK111:BW111">
    <cfRule type="expression" dxfId="2537" priority="956">
      <formula>AND(BK111="",OR(AO111&lt;&gt;"",BB111&lt;&gt;"",BG111&lt;&gt;"",BX111&lt;&gt;"",CC111&lt;&gt;"",CI111&lt;&gt;"",CL111&lt;&gt;""))</formula>
    </cfRule>
  </conditionalFormatting>
  <conditionalFormatting sqref="BK112:BW112">
    <cfRule type="expression" dxfId="2536" priority="955">
      <formula>AND(BK112="",OR(AO112&lt;&gt;"",BB112&lt;&gt;"",BG112&lt;&gt;"",BX112&lt;&gt;"",CC112&lt;&gt;"",CI112&lt;&gt;"",CL112&lt;&gt;""))</formula>
    </cfRule>
  </conditionalFormatting>
  <conditionalFormatting sqref="BX111:CB111">
    <cfRule type="expression" dxfId="2535" priority="954">
      <formula>AND(BX111="",OR(AO111&lt;&gt;"",BB111&lt;&gt;"",BG111&lt;&gt;"",BK111&lt;&gt;"",CC111&lt;&gt;"",CI111&lt;&gt;"",CL111&lt;&gt;""))</formula>
    </cfRule>
  </conditionalFormatting>
  <conditionalFormatting sqref="BX112:CB112">
    <cfRule type="expression" dxfId="2534" priority="953">
      <formula>AND(BX112="",OR(AO112&lt;&gt;"",BB112&lt;&gt;"",BG112&lt;&gt;"",BK112&lt;&gt;"",CC112&lt;&gt;"",CI112&lt;&gt;"",CL112&lt;&gt;""))</formula>
    </cfRule>
  </conditionalFormatting>
  <conditionalFormatting sqref="CC112:CF112">
    <cfRule type="expression" dxfId="2533" priority="952">
      <formula>AND(CC112="",OR(AO112&lt;&gt;"",BB112&lt;&gt;"",BG112&lt;&gt;"",BK112&lt;&gt;"",BX112&lt;&gt;"",CI112&lt;&gt;"",CL112&lt;&gt;""))</formula>
    </cfRule>
  </conditionalFormatting>
  <conditionalFormatting sqref="CC111:CF111">
    <cfRule type="expression" dxfId="2532" priority="951">
      <formula>AND(CC111="",OR(AO111&lt;&gt;"",BB111&lt;&gt;"",BG111&lt;&gt;"",BK111&lt;&gt;"",BX111&lt;&gt;"",CI111&lt;&gt;"",CL111&lt;&gt;""))</formula>
    </cfRule>
  </conditionalFormatting>
  <conditionalFormatting sqref="CI111:CK111">
    <cfRule type="expression" dxfId="2531" priority="950">
      <formula>AND(CI111="",OR(AO111&lt;&gt;"",BB111&lt;&gt;"",BG111&lt;&gt;"",BK111&lt;&gt;"",BX111&lt;&gt;"",CC111&lt;&gt;"",CL111&lt;&gt;""))</formula>
    </cfRule>
  </conditionalFormatting>
  <conditionalFormatting sqref="CI112:CK112">
    <cfRule type="expression" dxfId="2530" priority="949">
      <formula>AND(CI112="",OR(AO112&lt;&gt;"",BB112&lt;&gt;"",BG112&lt;&gt;"",BK112&lt;&gt;"",BX112&lt;&gt;"",CC112&lt;&gt;"",CL112&lt;&gt;""))</formula>
    </cfRule>
  </conditionalFormatting>
  <conditionalFormatting sqref="CL112:CR112">
    <cfRule type="expression" dxfId="2529" priority="948">
      <formula>AND(CL112="",OR(AO112&lt;&gt;"",BB112&lt;&gt;"",BG112&lt;&gt;"",BK112&lt;&gt;"",BX112&lt;&gt;"",CC112&lt;&gt;"",CI112&lt;&gt;""))</formula>
    </cfRule>
  </conditionalFormatting>
  <conditionalFormatting sqref="CL111:CR111">
    <cfRule type="expression" dxfId="2528" priority="947">
      <formula>AND(CL111="",OR(AO111&lt;&gt;"",BB111&lt;&gt;"",BG111&lt;&gt;"",BK111&lt;&gt;"",BX111&lt;&gt;"",CC111&lt;&gt;"",CI111&lt;&gt;""))</formula>
    </cfRule>
  </conditionalFormatting>
  <conditionalFormatting sqref="BK113:BW113">
    <cfRule type="expression" dxfId="2527" priority="946">
      <formula>AND(BK113="",OR(AO113&lt;&gt;"",BB113&lt;&gt;"",BG113&lt;&gt;"",BX113&lt;&gt;"",CC113&lt;&gt;"",CI113&lt;&gt;"",CL113&lt;&gt;""))</formula>
    </cfRule>
  </conditionalFormatting>
  <conditionalFormatting sqref="BK114:BW114">
    <cfRule type="expression" dxfId="2526" priority="945">
      <formula>AND(BK114="",OR(AO114&lt;&gt;"",BB114&lt;&gt;"",BG114&lt;&gt;"",BX114&lt;&gt;"",CC114&lt;&gt;"",CI114&lt;&gt;"",CL114&lt;&gt;""))</formula>
    </cfRule>
  </conditionalFormatting>
  <conditionalFormatting sqref="BX113:CB113">
    <cfRule type="expression" dxfId="2525" priority="944">
      <formula>AND(BX113="",OR(AO113&lt;&gt;"",BB113&lt;&gt;"",BG113&lt;&gt;"",BK113&lt;&gt;"",CC113&lt;&gt;"",CI113&lt;&gt;"",CL113&lt;&gt;""))</formula>
    </cfRule>
  </conditionalFormatting>
  <conditionalFormatting sqref="BX114:CB114">
    <cfRule type="expression" dxfId="2524" priority="943">
      <formula>AND(BX114="",OR(AO114&lt;&gt;"",BB114&lt;&gt;"",BG114&lt;&gt;"",BK114&lt;&gt;"",CC114&lt;&gt;"",CI114&lt;&gt;"",CL114&lt;&gt;""))</formula>
    </cfRule>
  </conditionalFormatting>
  <conditionalFormatting sqref="CC114:CF114">
    <cfRule type="expression" dxfId="2523" priority="942">
      <formula>AND(CC114="",OR(AO114&lt;&gt;"",BB114&lt;&gt;"",BG114&lt;&gt;"",BK114&lt;&gt;"",BX114&lt;&gt;"",CI114&lt;&gt;"",CL114&lt;&gt;""))</formula>
    </cfRule>
  </conditionalFormatting>
  <conditionalFormatting sqref="CC113:CF113">
    <cfRule type="expression" dxfId="2522" priority="941">
      <formula>AND(CC113="",OR(AO113&lt;&gt;"",BB113&lt;&gt;"",BG113&lt;&gt;"",BK113&lt;&gt;"",BX113&lt;&gt;"",CI113&lt;&gt;"",CL113&lt;&gt;""))</formula>
    </cfRule>
  </conditionalFormatting>
  <conditionalFormatting sqref="CI113:CK113">
    <cfRule type="expression" dxfId="2521" priority="940">
      <formula>AND(CI113="",OR(AO113&lt;&gt;"",BB113&lt;&gt;"",BG113&lt;&gt;"",BK113&lt;&gt;"",BX113&lt;&gt;"",CC113&lt;&gt;"",CL113&lt;&gt;""))</formula>
    </cfRule>
  </conditionalFormatting>
  <conditionalFormatting sqref="CI114:CK114">
    <cfRule type="expression" dxfId="2520" priority="939">
      <formula>AND(CI114="",OR(AO114&lt;&gt;"",BB114&lt;&gt;"",BG114&lt;&gt;"",BK114&lt;&gt;"",BX114&lt;&gt;"",CC114&lt;&gt;"",CL114&lt;&gt;""))</formula>
    </cfRule>
  </conditionalFormatting>
  <conditionalFormatting sqref="CL114:CR114">
    <cfRule type="expression" dxfId="2519" priority="938">
      <formula>AND(CL114="",OR(AO114&lt;&gt;"",BB114&lt;&gt;"",BG114&lt;&gt;"",BK114&lt;&gt;"",BX114&lt;&gt;"",CC114&lt;&gt;"",CI114&lt;&gt;""))</formula>
    </cfRule>
  </conditionalFormatting>
  <conditionalFormatting sqref="CL113:CR113">
    <cfRule type="expression" dxfId="2518" priority="937">
      <formula>AND(CL113="",OR(AO113&lt;&gt;"",BB113&lt;&gt;"",BG113&lt;&gt;"",BK113&lt;&gt;"",BX113&lt;&gt;"",CC113&lt;&gt;"",CI113&lt;&gt;""))</formula>
    </cfRule>
  </conditionalFormatting>
  <conditionalFormatting sqref="BK115:BW115">
    <cfRule type="expression" dxfId="2517" priority="936">
      <formula>AND(BK115="",OR(AO115&lt;&gt;"",BB115&lt;&gt;"",BG115&lt;&gt;"",BX115&lt;&gt;"",CC115&lt;&gt;"",CI115&lt;&gt;"",CL115&lt;&gt;""))</formula>
    </cfRule>
  </conditionalFormatting>
  <conditionalFormatting sqref="BK116:BW116">
    <cfRule type="expression" dxfId="2516" priority="935">
      <formula>AND(BK116="",OR(AO116&lt;&gt;"",BB116&lt;&gt;"",BG116&lt;&gt;"",BX116&lt;&gt;"",CC116&lt;&gt;"",CI116&lt;&gt;"",CL116&lt;&gt;""))</formula>
    </cfRule>
  </conditionalFormatting>
  <conditionalFormatting sqref="BX115:CB115">
    <cfRule type="expression" dxfId="2515" priority="934">
      <formula>AND(BX115="",OR(AO115&lt;&gt;"",BB115&lt;&gt;"",BG115&lt;&gt;"",BK115&lt;&gt;"",CC115&lt;&gt;"",CI115&lt;&gt;"",CL115&lt;&gt;""))</formula>
    </cfRule>
  </conditionalFormatting>
  <conditionalFormatting sqref="BX116:CB116">
    <cfRule type="expression" dxfId="2514" priority="933">
      <formula>AND(BX116="",OR(AO116&lt;&gt;"",BB116&lt;&gt;"",BG116&lt;&gt;"",BK116&lt;&gt;"",CC116&lt;&gt;"",CI116&lt;&gt;"",CL116&lt;&gt;""))</formula>
    </cfRule>
  </conditionalFormatting>
  <conditionalFormatting sqref="CC116:CF116">
    <cfRule type="expression" dxfId="2513" priority="932">
      <formula>AND(CC116="",OR(AO116&lt;&gt;"",BB116&lt;&gt;"",BG116&lt;&gt;"",BK116&lt;&gt;"",BX116&lt;&gt;"",CI116&lt;&gt;"",CL116&lt;&gt;""))</formula>
    </cfRule>
  </conditionalFormatting>
  <conditionalFormatting sqref="CC115:CF115">
    <cfRule type="expression" dxfId="2512" priority="931">
      <formula>AND(CC115="",OR(AO115&lt;&gt;"",BB115&lt;&gt;"",BG115&lt;&gt;"",BK115&lt;&gt;"",BX115&lt;&gt;"",CI115&lt;&gt;"",CL115&lt;&gt;""))</formula>
    </cfRule>
  </conditionalFormatting>
  <conditionalFormatting sqref="CI115:CK115">
    <cfRule type="expression" dxfId="2511" priority="930">
      <formula>AND(CI115="",OR(AO115&lt;&gt;"",BB115&lt;&gt;"",BG115&lt;&gt;"",BK115&lt;&gt;"",BX115&lt;&gt;"",CC115&lt;&gt;"",CL115&lt;&gt;""))</formula>
    </cfRule>
  </conditionalFormatting>
  <conditionalFormatting sqref="CI116:CK116">
    <cfRule type="expression" dxfId="2510" priority="929">
      <formula>AND(CI116="",OR(AO116&lt;&gt;"",BB116&lt;&gt;"",BG116&lt;&gt;"",BK116&lt;&gt;"",BX116&lt;&gt;"",CC116&lt;&gt;"",CL116&lt;&gt;""))</formula>
    </cfRule>
  </conditionalFormatting>
  <conditionalFormatting sqref="CL116:CR116">
    <cfRule type="expression" dxfId="2509" priority="928">
      <formula>AND(CL116="",OR(AO116&lt;&gt;"",BB116&lt;&gt;"",BG116&lt;&gt;"",BK116&lt;&gt;"",BX116&lt;&gt;"",CC116&lt;&gt;"",CI116&lt;&gt;""))</formula>
    </cfRule>
  </conditionalFormatting>
  <conditionalFormatting sqref="CL115:CR115">
    <cfRule type="expression" dxfId="2508" priority="927">
      <formula>AND(CL115="",OR(AO115&lt;&gt;"",BB115&lt;&gt;"",BG115&lt;&gt;"",BK115&lt;&gt;"",BX115&lt;&gt;"",CC115&lt;&gt;"",CI115&lt;&gt;""))</formula>
    </cfRule>
  </conditionalFormatting>
  <conditionalFormatting sqref="BK117:BW117">
    <cfRule type="expression" dxfId="2507" priority="926">
      <formula>AND(BK117="",OR(AO117&lt;&gt;"",BB117&lt;&gt;"",BG117&lt;&gt;"",BX117&lt;&gt;"",CC117&lt;&gt;"",CI117&lt;&gt;"",CL117&lt;&gt;""))</formula>
    </cfRule>
  </conditionalFormatting>
  <conditionalFormatting sqref="BK118:BW118">
    <cfRule type="expression" dxfId="2506" priority="925">
      <formula>AND(BK118="",OR(AO118&lt;&gt;"",BB118&lt;&gt;"",BG118&lt;&gt;"",BX118&lt;&gt;"",CC118&lt;&gt;"",CI118&lt;&gt;"",CL118&lt;&gt;""))</formula>
    </cfRule>
  </conditionalFormatting>
  <conditionalFormatting sqref="BX117:CB117">
    <cfRule type="expression" dxfId="2505" priority="924">
      <formula>AND(BX117="",OR(AO117&lt;&gt;"",BB117&lt;&gt;"",BG117&lt;&gt;"",BK117&lt;&gt;"",CC117&lt;&gt;"",CI117&lt;&gt;"",CL117&lt;&gt;""))</formula>
    </cfRule>
  </conditionalFormatting>
  <conditionalFormatting sqref="BX118:CB118">
    <cfRule type="expression" dxfId="2504" priority="923">
      <formula>AND(BX118="",OR(AO118&lt;&gt;"",BB118&lt;&gt;"",BG118&lt;&gt;"",BK118&lt;&gt;"",CC118&lt;&gt;"",CI118&lt;&gt;"",CL118&lt;&gt;""))</formula>
    </cfRule>
  </conditionalFormatting>
  <conditionalFormatting sqref="CC118:CF118">
    <cfRule type="expression" dxfId="2503" priority="922">
      <formula>AND(CC118="",OR(AO118&lt;&gt;"",BB118&lt;&gt;"",BG118&lt;&gt;"",BK118&lt;&gt;"",BX118&lt;&gt;"",CI118&lt;&gt;"",CL118&lt;&gt;""))</formula>
    </cfRule>
  </conditionalFormatting>
  <conditionalFormatting sqref="CC117:CF117">
    <cfRule type="expression" dxfId="2502" priority="921">
      <formula>AND(CC117="",OR(AO117&lt;&gt;"",BB117&lt;&gt;"",BG117&lt;&gt;"",BK117&lt;&gt;"",BX117&lt;&gt;"",CI117&lt;&gt;"",CL117&lt;&gt;""))</formula>
    </cfRule>
  </conditionalFormatting>
  <conditionalFormatting sqref="CI117:CK117">
    <cfRule type="expression" dxfId="2501" priority="920">
      <formula>AND(CI117="",OR(AO117&lt;&gt;"",BB117&lt;&gt;"",BG117&lt;&gt;"",BK117&lt;&gt;"",BX117&lt;&gt;"",CC117&lt;&gt;"",CL117&lt;&gt;""))</formula>
    </cfRule>
  </conditionalFormatting>
  <conditionalFormatting sqref="CI118:CK118">
    <cfRule type="expression" dxfId="2500" priority="919">
      <formula>AND(CI118="",OR(AO118&lt;&gt;"",BB118&lt;&gt;"",BG118&lt;&gt;"",BK118&lt;&gt;"",BX118&lt;&gt;"",CC118&lt;&gt;"",CL118&lt;&gt;""))</formula>
    </cfRule>
  </conditionalFormatting>
  <conditionalFormatting sqref="CL118:CR118">
    <cfRule type="expression" dxfId="2499" priority="918">
      <formula>AND(CL118="",OR(AO118&lt;&gt;"",BB118&lt;&gt;"",BG118&lt;&gt;"",BK118&lt;&gt;"",BX118&lt;&gt;"",CC118&lt;&gt;"",CI118&lt;&gt;""))</formula>
    </cfRule>
  </conditionalFormatting>
  <conditionalFormatting sqref="CL117:CR117">
    <cfRule type="expression" dxfId="2498" priority="917">
      <formula>AND(CL117="",OR(AO117&lt;&gt;"",BB117&lt;&gt;"",BG117&lt;&gt;"",BK117&lt;&gt;"",BX117&lt;&gt;"",CC117&lt;&gt;"",CI117&lt;&gt;""))</formula>
    </cfRule>
  </conditionalFormatting>
  <conditionalFormatting sqref="BK119:BW119">
    <cfRule type="expression" dxfId="2497" priority="916">
      <formula>AND(BK119="",OR(AO119&lt;&gt;"",BB119&lt;&gt;"",BG119&lt;&gt;"",BX119&lt;&gt;"",CC119&lt;&gt;"",CI119&lt;&gt;"",CL119&lt;&gt;""))</formula>
    </cfRule>
  </conditionalFormatting>
  <conditionalFormatting sqref="BK120:BW120">
    <cfRule type="expression" dxfId="2496" priority="915">
      <formula>AND(BK120="",OR(AO120&lt;&gt;"",BB120&lt;&gt;"",BG120&lt;&gt;"",BX120&lt;&gt;"",CC120&lt;&gt;"",CI120&lt;&gt;"",CL120&lt;&gt;""))</formula>
    </cfRule>
  </conditionalFormatting>
  <conditionalFormatting sqref="BX119:CB119">
    <cfRule type="expression" dxfId="2495" priority="914">
      <formula>AND(BX119="",OR(AO119&lt;&gt;"",BB119&lt;&gt;"",BG119&lt;&gt;"",BK119&lt;&gt;"",CC119&lt;&gt;"",CI119&lt;&gt;"",CL119&lt;&gt;""))</formula>
    </cfRule>
  </conditionalFormatting>
  <conditionalFormatting sqref="BX120:CB120">
    <cfRule type="expression" dxfId="2494" priority="913">
      <formula>AND(BX120="",OR(AO120&lt;&gt;"",BB120&lt;&gt;"",BG120&lt;&gt;"",BK120&lt;&gt;"",CC120&lt;&gt;"",CI120&lt;&gt;"",CL120&lt;&gt;""))</formula>
    </cfRule>
  </conditionalFormatting>
  <conditionalFormatting sqref="CC120:CF120">
    <cfRule type="expression" dxfId="2493" priority="912">
      <formula>AND(CC120="",OR(AO120&lt;&gt;"",BB120&lt;&gt;"",BG120&lt;&gt;"",BK120&lt;&gt;"",BX120&lt;&gt;"",CI120&lt;&gt;"",CL120&lt;&gt;""))</formula>
    </cfRule>
  </conditionalFormatting>
  <conditionalFormatting sqref="CC119:CF119">
    <cfRule type="expression" dxfId="2492" priority="911">
      <formula>AND(CC119="",OR(AO119&lt;&gt;"",BB119&lt;&gt;"",BG119&lt;&gt;"",BK119&lt;&gt;"",BX119&lt;&gt;"",CI119&lt;&gt;"",CL119&lt;&gt;""))</formula>
    </cfRule>
  </conditionalFormatting>
  <conditionalFormatting sqref="CI119:CK119">
    <cfRule type="expression" dxfId="2491" priority="910">
      <formula>AND(CI119="",OR(AO119&lt;&gt;"",BB119&lt;&gt;"",BG119&lt;&gt;"",BK119&lt;&gt;"",BX119&lt;&gt;"",CC119&lt;&gt;"",CL119&lt;&gt;""))</formula>
    </cfRule>
  </conditionalFormatting>
  <conditionalFormatting sqref="CI120:CK120">
    <cfRule type="expression" dxfId="2490" priority="909">
      <formula>AND(CI120="",OR(AO120&lt;&gt;"",BB120&lt;&gt;"",BG120&lt;&gt;"",BK120&lt;&gt;"",BX120&lt;&gt;"",CC120&lt;&gt;"",CL120&lt;&gt;""))</formula>
    </cfRule>
  </conditionalFormatting>
  <conditionalFormatting sqref="CL120:CR120">
    <cfRule type="expression" dxfId="2489" priority="908">
      <formula>AND(CL120="",OR(AO120&lt;&gt;"",BB120&lt;&gt;"",BG120&lt;&gt;"",BK120&lt;&gt;"",BX120&lt;&gt;"",CC120&lt;&gt;"",CI120&lt;&gt;""))</formula>
    </cfRule>
  </conditionalFormatting>
  <conditionalFormatting sqref="CL119:CR119">
    <cfRule type="expression" dxfId="2488" priority="907">
      <formula>AND(CL119="",OR(AO119&lt;&gt;"",BB119&lt;&gt;"",BG119&lt;&gt;"",BK119&lt;&gt;"",BX119&lt;&gt;"",CC119&lt;&gt;"",CI119&lt;&gt;""))</formula>
    </cfRule>
  </conditionalFormatting>
  <conditionalFormatting sqref="BK121:BW121">
    <cfRule type="expression" dxfId="2487" priority="906">
      <formula>AND(BK121="",OR(AO121&lt;&gt;"",BB121&lt;&gt;"",BG121&lt;&gt;"",BX121&lt;&gt;"",CC121&lt;&gt;"",CI121&lt;&gt;"",CL121&lt;&gt;""))</formula>
    </cfRule>
  </conditionalFormatting>
  <conditionalFormatting sqref="BK122:BW122">
    <cfRule type="expression" dxfId="2486" priority="905">
      <formula>AND(BK122="",OR(AO122&lt;&gt;"",BB122&lt;&gt;"",BG122&lt;&gt;"",BX122&lt;&gt;"",CC122&lt;&gt;"",CI122&lt;&gt;"",CL122&lt;&gt;""))</formula>
    </cfRule>
  </conditionalFormatting>
  <conditionalFormatting sqref="BX121:CB121">
    <cfRule type="expression" dxfId="2485" priority="904">
      <formula>AND(BX121="",OR(AO121&lt;&gt;"",BB121&lt;&gt;"",BG121&lt;&gt;"",BK121&lt;&gt;"",CC121&lt;&gt;"",CI121&lt;&gt;"",CL121&lt;&gt;""))</formula>
    </cfRule>
  </conditionalFormatting>
  <conditionalFormatting sqref="BX122:CB122">
    <cfRule type="expression" dxfId="2484" priority="903">
      <formula>AND(BX122="",OR(AO122&lt;&gt;"",BB122&lt;&gt;"",BG122&lt;&gt;"",BK122&lt;&gt;"",CC122&lt;&gt;"",CI122&lt;&gt;"",CL122&lt;&gt;""))</formula>
    </cfRule>
  </conditionalFormatting>
  <conditionalFormatting sqref="CC122:CF122">
    <cfRule type="expression" dxfId="2483" priority="902">
      <formula>AND(CC122="",OR(AO122&lt;&gt;"",BB122&lt;&gt;"",BG122&lt;&gt;"",BK122&lt;&gt;"",BX122&lt;&gt;"",CI122&lt;&gt;"",CL122&lt;&gt;""))</formula>
    </cfRule>
  </conditionalFormatting>
  <conditionalFormatting sqref="CC121:CF121">
    <cfRule type="expression" dxfId="2482" priority="901">
      <formula>AND(CC121="",OR(AO121&lt;&gt;"",BB121&lt;&gt;"",BG121&lt;&gt;"",BK121&lt;&gt;"",BX121&lt;&gt;"",CI121&lt;&gt;"",CL121&lt;&gt;""))</formula>
    </cfRule>
  </conditionalFormatting>
  <conditionalFormatting sqref="BK123:BW123">
    <cfRule type="expression" dxfId="2481" priority="900">
      <formula>AND(BK123="",OR(AO123&lt;&gt;"",BB123&lt;&gt;"",BG123&lt;&gt;"",BX123&lt;&gt;"",CC123&lt;&gt;"",CI123&lt;&gt;"",CL123&lt;&gt;""))</formula>
    </cfRule>
  </conditionalFormatting>
  <conditionalFormatting sqref="BK124:BW124">
    <cfRule type="expression" dxfId="2480" priority="899">
      <formula>AND(BK124="",OR(AO124&lt;&gt;"",BB124&lt;&gt;"",BG124&lt;&gt;"",BX124&lt;&gt;"",CC124&lt;&gt;"",CI124&lt;&gt;"",CL124&lt;&gt;""))</formula>
    </cfRule>
  </conditionalFormatting>
  <conditionalFormatting sqref="BX123:CB123">
    <cfRule type="expression" dxfId="2479" priority="898">
      <formula>AND(BX123="",OR(AO123&lt;&gt;"",BB123&lt;&gt;"",BG123&lt;&gt;"",BK123&lt;&gt;"",CC123&lt;&gt;"",CI123&lt;&gt;"",CL123&lt;&gt;""))</formula>
    </cfRule>
  </conditionalFormatting>
  <conditionalFormatting sqref="BX124:CB124">
    <cfRule type="expression" dxfId="2478" priority="897">
      <formula>AND(BX124="",OR(AO124&lt;&gt;"",BB124&lt;&gt;"",BG124&lt;&gt;"",BK124&lt;&gt;"",CC124&lt;&gt;"",CI124&lt;&gt;"",CL124&lt;&gt;""))</formula>
    </cfRule>
  </conditionalFormatting>
  <conditionalFormatting sqref="CC124:CF124">
    <cfRule type="expression" dxfId="2477" priority="896">
      <formula>AND(CC124="",OR(AO124&lt;&gt;"",BB124&lt;&gt;"",BG124&lt;&gt;"",BK124&lt;&gt;"",BX124&lt;&gt;"",CI124&lt;&gt;"",CL124&lt;&gt;""))</formula>
    </cfRule>
  </conditionalFormatting>
  <conditionalFormatting sqref="CC123:CF123">
    <cfRule type="expression" dxfId="2476" priority="895">
      <formula>AND(CC123="",OR(AO123&lt;&gt;"",BB123&lt;&gt;"",BG123&lt;&gt;"",BK123&lt;&gt;"",BX123&lt;&gt;"",CI123&lt;&gt;"",CL123&lt;&gt;""))</formula>
    </cfRule>
  </conditionalFormatting>
  <conditionalFormatting sqref="BK125:BW125">
    <cfRule type="expression" dxfId="2475" priority="894">
      <formula>AND(BK125="",OR(AO125&lt;&gt;"",BB125&lt;&gt;"",BG125&lt;&gt;"",BX125&lt;&gt;"",CC125&lt;&gt;"",CI125&lt;&gt;"",CL125&lt;&gt;""))</formula>
    </cfRule>
  </conditionalFormatting>
  <conditionalFormatting sqref="BK126:BW126">
    <cfRule type="expression" dxfId="2474" priority="893">
      <formula>AND(BK126="",OR(AO126&lt;&gt;"",BB126&lt;&gt;"",BG126&lt;&gt;"",BX126&lt;&gt;"",CC126&lt;&gt;"",CI126&lt;&gt;"",CL126&lt;&gt;""))</formula>
    </cfRule>
  </conditionalFormatting>
  <conditionalFormatting sqref="BX125:CB125">
    <cfRule type="expression" dxfId="2473" priority="892">
      <formula>AND(BX125="",OR(AO125&lt;&gt;"",BB125&lt;&gt;"",BG125&lt;&gt;"",BK125&lt;&gt;"",CC125&lt;&gt;"",CI125&lt;&gt;"",CL125&lt;&gt;""))</formula>
    </cfRule>
  </conditionalFormatting>
  <conditionalFormatting sqref="BX126:CB126">
    <cfRule type="expression" dxfId="2472" priority="891">
      <formula>AND(BX126="",OR(AO126&lt;&gt;"",BB126&lt;&gt;"",BG126&lt;&gt;"",BK126&lt;&gt;"",CC126&lt;&gt;"",CI126&lt;&gt;"",CL126&lt;&gt;""))</formula>
    </cfRule>
  </conditionalFormatting>
  <conditionalFormatting sqref="CC126:CF126">
    <cfRule type="expression" dxfId="2471" priority="890">
      <formula>AND(CC126="",OR(AO126&lt;&gt;"",BB126&lt;&gt;"",BG126&lt;&gt;"",BK126&lt;&gt;"",BX126&lt;&gt;"",CI126&lt;&gt;"",CL126&lt;&gt;""))</formula>
    </cfRule>
  </conditionalFormatting>
  <conditionalFormatting sqref="CC125:CF125">
    <cfRule type="expression" dxfId="2470" priority="889">
      <formula>AND(CC125="",OR(AO125&lt;&gt;"",BB125&lt;&gt;"",BG125&lt;&gt;"",BK125&lt;&gt;"",BX125&lt;&gt;"",CI125&lt;&gt;"",CL125&lt;&gt;""))</formula>
    </cfRule>
  </conditionalFormatting>
  <conditionalFormatting sqref="BK127:BW127">
    <cfRule type="expression" dxfId="2469" priority="888">
      <formula>AND(BK127="",OR(AO127&lt;&gt;"",BB127&lt;&gt;"",BG127&lt;&gt;"",BX127&lt;&gt;"",CC127&lt;&gt;"",CI127&lt;&gt;"",CL127&lt;&gt;""))</formula>
    </cfRule>
  </conditionalFormatting>
  <conditionalFormatting sqref="BK128:BW128">
    <cfRule type="expression" dxfId="2468" priority="887">
      <formula>AND(BK128="",OR(AO128&lt;&gt;"",BB128&lt;&gt;"",BG128&lt;&gt;"",BX128&lt;&gt;"",CC128&lt;&gt;"",CI128&lt;&gt;"",CL128&lt;&gt;""))</formula>
    </cfRule>
  </conditionalFormatting>
  <conditionalFormatting sqref="BX127:CB127">
    <cfRule type="expression" dxfId="2467" priority="886">
      <formula>AND(BX127="",OR(AO127&lt;&gt;"",BB127&lt;&gt;"",BG127&lt;&gt;"",BK127&lt;&gt;"",CC127&lt;&gt;"",CI127&lt;&gt;"",CL127&lt;&gt;""))</formula>
    </cfRule>
  </conditionalFormatting>
  <conditionalFormatting sqref="BX128:CB128">
    <cfRule type="expression" dxfId="2466" priority="885">
      <formula>AND(BX128="",OR(AO128&lt;&gt;"",BB128&lt;&gt;"",BG128&lt;&gt;"",BK128&lt;&gt;"",CC128&lt;&gt;"",CI128&lt;&gt;"",CL128&lt;&gt;""))</formula>
    </cfRule>
  </conditionalFormatting>
  <conditionalFormatting sqref="CC128:CF128">
    <cfRule type="expression" dxfId="2465" priority="884">
      <formula>AND(CC128="",OR(AO128&lt;&gt;"",BB128&lt;&gt;"",BG128&lt;&gt;"",BK128&lt;&gt;"",BX128&lt;&gt;"",CI128&lt;&gt;"",CL128&lt;&gt;""))</formula>
    </cfRule>
  </conditionalFormatting>
  <conditionalFormatting sqref="CC127:CF127">
    <cfRule type="expression" dxfId="2464" priority="883">
      <formula>AND(CC127="",OR(AO127&lt;&gt;"",BB127&lt;&gt;"",BG127&lt;&gt;"",BK127&lt;&gt;"",BX127&lt;&gt;"",CI127&lt;&gt;"",CL127&lt;&gt;""))</formula>
    </cfRule>
  </conditionalFormatting>
  <conditionalFormatting sqref="BK129:BW129">
    <cfRule type="expression" dxfId="2463" priority="882">
      <formula>AND(BK129="",OR(AO129&lt;&gt;"",BB129&lt;&gt;"",BG129&lt;&gt;"",BX129&lt;&gt;"",CC129&lt;&gt;"",CI129&lt;&gt;"",CL129&lt;&gt;""))</formula>
    </cfRule>
  </conditionalFormatting>
  <conditionalFormatting sqref="BK130:BW130">
    <cfRule type="expression" dxfId="2462" priority="881">
      <formula>AND(BK130="",OR(AO130&lt;&gt;"",BB130&lt;&gt;"",BG130&lt;&gt;"",BX130&lt;&gt;"",CC130&lt;&gt;"",CI130&lt;&gt;"",CL130&lt;&gt;""))</formula>
    </cfRule>
  </conditionalFormatting>
  <conditionalFormatting sqref="BX129:CB129">
    <cfRule type="expression" dxfId="2461" priority="880">
      <formula>AND(BX129="",OR(AO129&lt;&gt;"",BB129&lt;&gt;"",BG129&lt;&gt;"",BK129&lt;&gt;"",CC129&lt;&gt;"",CI129&lt;&gt;"",CL129&lt;&gt;""))</formula>
    </cfRule>
  </conditionalFormatting>
  <conditionalFormatting sqref="BX130:CB130">
    <cfRule type="expression" dxfId="2460" priority="879">
      <formula>AND(BX130="",OR(AO130&lt;&gt;"",BB130&lt;&gt;"",BG130&lt;&gt;"",BK130&lt;&gt;"",CC130&lt;&gt;"",CI130&lt;&gt;"",CL130&lt;&gt;""))</formula>
    </cfRule>
  </conditionalFormatting>
  <conditionalFormatting sqref="CC130:CF130">
    <cfRule type="expression" dxfId="2459" priority="878">
      <formula>AND(CC130="",OR(AO130&lt;&gt;"",BB130&lt;&gt;"",BG130&lt;&gt;"",BK130&lt;&gt;"",BX130&lt;&gt;"",CI130&lt;&gt;"",CL130&lt;&gt;""))</formula>
    </cfRule>
  </conditionalFormatting>
  <conditionalFormatting sqref="CC129:CF129">
    <cfRule type="expression" dxfId="2458" priority="877">
      <formula>AND(CC129="",OR(AO129&lt;&gt;"",BB129&lt;&gt;"",BG129&lt;&gt;"",BK129&lt;&gt;"",BX129&lt;&gt;"",CI129&lt;&gt;"",CL129&lt;&gt;""))</formula>
    </cfRule>
  </conditionalFormatting>
  <conditionalFormatting sqref="BK131:BW131">
    <cfRule type="expression" dxfId="2457" priority="876">
      <formula>AND(BK131="",OR(AO131&lt;&gt;"",BB131&lt;&gt;"",BG131&lt;&gt;"",BX131&lt;&gt;"",CC131&lt;&gt;"",CI131&lt;&gt;"",CL131&lt;&gt;""))</formula>
    </cfRule>
  </conditionalFormatting>
  <conditionalFormatting sqref="BK132:BW132">
    <cfRule type="expression" dxfId="2456" priority="875">
      <formula>AND(BK132="",OR(AO132&lt;&gt;"",BB132&lt;&gt;"",BG132&lt;&gt;"",BX132&lt;&gt;"",CC132&lt;&gt;"",CI132&lt;&gt;"",CL132&lt;&gt;""))</formula>
    </cfRule>
  </conditionalFormatting>
  <conditionalFormatting sqref="BX131:CB131">
    <cfRule type="expression" dxfId="2455" priority="874">
      <formula>AND(BX131="",OR(AO131&lt;&gt;"",BB131&lt;&gt;"",BG131&lt;&gt;"",BK131&lt;&gt;"",CC131&lt;&gt;"",CI131&lt;&gt;"",CL131&lt;&gt;""))</formula>
    </cfRule>
  </conditionalFormatting>
  <conditionalFormatting sqref="BX132:CB132">
    <cfRule type="expression" dxfId="2454" priority="873">
      <formula>AND(BX132="",OR(AO132&lt;&gt;"",BB132&lt;&gt;"",BG132&lt;&gt;"",BK132&lt;&gt;"",CC132&lt;&gt;"",CI132&lt;&gt;"",CL132&lt;&gt;""))</formula>
    </cfRule>
  </conditionalFormatting>
  <conditionalFormatting sqref="CC132:CF132">
    <cfRule type="expression" dxfId="2453" priority="872">
      <formula>AND(CC132="",OR(AO132&lt;&gt;"",BB132&lt;&gt;"",BG132&lt;&gt;"",BK132&lt;&gt;"",BX132&lt;&gt;"",CI132&lt;&gt;"",CL132&lt;&gt;""))</formula>
    </cfRule>
  </conditionalFormatting>
  <conditionalFormatting sqref="CC131:CF131">
    <cfRule type="expression" dxfId="2452" priority="871">
      <formula>AND(CC131="",OR(AO131&lt;&gt;"",BB131&lt;&gt;"",BG131&lt;&gt;"",BK131&lt;&gt;"",BX131&lt;&gt;"",CI131&lt;&gt;"",CL131&lt;&gt;""))</formula>
    </cfRule>
  </conditionalFormatting>
  <conditionalFormatting sqref="CL122:CR122">
    <cfRule type="expression" dxfId="2451" priority="870">
      <formula>AND(CL122="",OR(AO122&lt;&gt;"",BB122&lt;&gt;"",BG122&lt;&gt;"",BK122&lt;&gt;"",BX122&lt;&gt;"",CC122&lt;&gt;"",CI122&lt;&gt;""))</formula>
    </cfRule>
  </conditionalFormatting>
  <conditionalFormatting sqref="CL121:CR121">
    <cfRule type="expression" dxfId="2450" priority="869">
      <formula>AND(CL121="",OR(AO121&lt;&gt;"",BB121&lt;&gt;"",BG121&lt;&gt;"",BK121&lt;&gt;"",BX121&lt;&gt;"",CC121&lt;&gt;"",CI121&lt;&gt;""))</formula>
    </cfRule>
  </conditionalFormatting>
  <conditionalFormatting sqref="CL124:CR124">
    <cfRule type="expression" dxfId="2449" priority="868">
      <formula>AND(CL124="",OR(AO124&lt;&gt;"",BB124&lt;&gt;"",BG124&lt;&gt;"",BK124&lt;&gt;"",BX124&lt;&gt;"",CC124&lt;&gt;"",CI124&lt;&gt;""))</formula>
    </cfRule>
  </conditionalFormatting>
  <conditionalFormatting sqref="CL123:CR123">
    <cfRule type="expression" dxfId="2448" priority="867">
      <formula>AND(CL123="",OR(AO123&lt;&gt;"",BB123&lt;&gt;"",BG123&lt;&gt;"",BK123&lt;&gt;"",BX123&lt;&gt;"",CC123&lt;&gt;"",CI123&lt;&gt;""))</formula>
    </cfRule>
  </conditionalFormatting>
  <conditionalFormatting sqref="CL126:CR126">
    <cfRule type="expression" dxfId="2447" priority="866">
      <formula>AND(CL126="",OR(AO126&lt;&gt;"",BB126&lt;&gt;"",BG126&lt;&gt;"",BK126&lt;&gt;"",BX126&lt;&gt;"",CC126&lt;&gt;"",CI126&lt;&gt;""))</formula>
    </cfRule>
  </conditionalFormatting>
  <conditionalFormatting sqref="CL125:CR125">
    <cfRule type="expression" dxfId="2446" priority="865">
      <formula>AND(CL125="",OR(AO125&lt;&gt;"",BB125&lt;&gt;"",BG125&lt;&gt;"",BK125&lt;&gt;"",BX125&lt;&gt;"",CC125&lt;&gt;"",CI125&lt;&gt;""))</formula>
    </cfRule>
  </conditionalFormatting>
  <conditionalFormatting sqref="CL128:CR128">
    <cfRule type="expression" dxfId="2445" priority="864">
      <formula>AND(CL128="",OR(AO128&lt;&gt;"",BB128&lt;&gt;"",BG128&lt;&gt;"",BK128&lt;&gt;"",BX128&lt;&gt;"",CC128&lt;&gt;"",CI128&lt;&gt;""))</formula>
    </cfRule>
  </conditionalFormatting>
  <conditionalFormatting sqref="CL127:CR127">
    <cfRule type="expression" dxfId="2444" priority="863">
      <formula>AND(CL127="",OR(AO127&lt;&gt;"",BB127&lt;&gt;"",BG127&lt;&gt;"",BK127&lt;&gt;"",BX127&lt;&gt;"",CC127&lt;&gt;"",CI127&lt;&gt;""))</formula>
    </cfRule>
  </conditionalFormatting>
  <conditionalFormatting sqref="CL130:CR130">
    <cfRule type="expression" dxfId="2443" priority="862">
      <formula>AND(CL130="",OR(AO130&lt;&gt;"",BB130&lt;&gt;"",BG130&lt;&gt;"",BK130&lt;&gt;"",BX130&lt;&gt;"",CC130&lt;&gt;"",CI130&lt;&gt;""))</formula>
    </cfRule>
  </conditionalFormatting>
  <conditionalFormatting sqref="CL129:CR129">
    <cfRule type="expression" dxfId="2442" priority="861">
      <formula>AND(CL129="",OR(AO129&lt;&gt;"",BB129&lt;&gt;"",BG129&lt;&gt;"",BK129&lt;&gt;"",BX129&lt;&gt;"",CC129&lt;&gt;"",CI129&lt;&gt;""))</formula>
    </cfRule>
  </conditionalFormatting>
  <conditionalFormatting sqref="CL132:CR132">
    <cfRule type="expression" dxfId="2441" priority="860">
      <formula>AND(CL132="",OR(AO132&lt;&gt;"",BB132&lt;&gt;"",BG132&lt;&gt;"",BK132&lt;&gt;"",BX132&lt;&gt;"",CC132&lt;&gt;"",CI132&lt;&gt;""))</formula>
    </cfRule>
  </conditionalFormatting>
  <conditionalFormatting sqref="CL131:CR131">
    <cfRule type="expression" dxfId="2440" priority="859">
      <formula>AND(CL131="",OR(AO131&lt;&gt;"",BB131&lt;&gt;"",BG131&lt;&gt;"",BK131&lt;&gt;"",BX131&lt;&gt;"",CC131&lt;&gt;"",CI131&lt;&gt;""))</formula>
    </cfRule>
  </conditionalFormatting>
  <conditionalFormatting sqref="CI123:CK123">
    <cfRule type="expression" dxfId="2439" priority="858">
      <formula>AND(CI123="",OR(AO123&lt;&gt;"",BB123&lt;&gt;"",BG123&lt;&gt;"",BK123&lt;&gt;"",BX123&lt;&gt;"",CC123&lt;&gt;"",CL123&lt;&gt;""))</formula>
    </cfRule>
  </conditionalFormatting>
  <conditionalFormatting sqref="CI124:CK124">
    <cfRule type="expression" dxfId="2438" priority="857">
      <formula>AND(CI124="",OR(AO124&lt;&gt;"",BB124&lt;&gt;"",BG124&lt;&gt;"",BK124&lt;&gt;"",BX124&lt;&gt;"",CC124&lt;&gt;"",CL124&lt;&gt;""))</formula>
    </cfRule>
  </conditionalFormatting>
  <conditionalFormatting sqref="CI125:CK125">
    <cfRule type="expression" dxfId="2437" priority="856">
      <formula>AND(CI125="",OR(AO125&lt;&gt;"",BB125&lt;&gt;"",BG125&lt;&gt;"",BK125&lt;&gt;"",BX125&lt;&gt;"",CC125&lt;&gt;"",CL125&lt;&gt;""))</formula>
    </cfRule>
  </conditionalFormatting>
  <conditionalFormatting sqref="CI126:CK126">
    <cfRule type="expression" dxfId="2436" priority="855">
      <formula>AND(CI126="",OR(AO126&lt;&gt;"",BB126&lt;&gt;"",BG126&lt;&gt;"",BK126&lt;&gt;"",BX126&lt;&gt;"",CC126&lt;&gt;"",CL126&lt;&gt;""))</formula>
    </cfRule>
  </conditionalFormatting>
  <conditionalFormatting sqref="CI127:CK127">
    <cfRule type="expression" dxfId="2435" priority="854">
      <formula>AND(CI127="",OR(AO127&lt;&gt;"",BB127&lt;&gt;"",BG127&lt;&gt;"",BK127&lt;&gt;"",BX127&lt;&gt;"",CC127&lt;&gt;"",CL127&lt;&gt;""))</formula>
    </cfRule>
  </conditionalFormatting>
  <conditionalFormatting sqref="CI128:CK128">
    <cfRule type="expression" dxfId="2434" priority="853">
      <formula>AND(CI128="",OR(AO128&lt;&gt;"",BB128&lt;&gt;"",BG128&lt;&gt;"",BK128&lt;&gt;"",BX128&lt;&gt;"",CC128&lt;&gt;"",CL128&lt;&gt;""))</formula>
    </cfRule>
  </conditionalFormatting>
  <conditionalFormatting sqref="CI129:CK129">
    <cfRule type="expression" dxfId="2433" priority="852">
      <formula>AND(CI129="",OR(AO129&lt;&gt;"",BB129&lt;&gt;"",BG129&lt;&gt;"",BK129&lt;&gt;"",BX129&lt;&gt;"",CC129&lt;&gt;"",CL129&lt;&gt;""))</formula>
    </cfRule>
  </conditionalFormatting>
  <conditionalFormatting sqref="CI130:CK130">
    <cfRule type="expression" dxfId="2432" priority="851">
      <formula>AND(CI130="",OR(AO130&lt;&gt;"",BB130&lt;&gt;"",BG130&lt;&gt;"",BK130&lt;&gt;"",BX130&lt;&gt;"",CC130&lt;&gt;"",CL130&lt;&gt;""))</formula>
    </cfRule>
  </conditionalFormatting>
  <conditionalFormatting sqref="CI131:CK131">
    <cfRule type="expression" dxfId="2431" priority="850">
      <formula>AND(CI131="",OR(AO131&lt;&gt;"",BB131&lt;&gt;"",BG131&lt;&gt;"",BK131&lt;&gt;"",BX131&lt;&gt;"",CC131&lt;&gt;"",CL131&lt;&gt;""))</formula>
    </cfRule>
  </conditionalFormatting>
  <conditionalFormatting sqref="CI132:CK132">
    <cfRule type="expression" dxfId="2430" priority="849">
      <formula>AND(CI132="",OR(AO132&lt;&gt;"",BB132&lt;&gt;"",BG132&lt;&gt;"",BK132&lt;&gt;"",BX132&lt;&gt;"",CC132&lt;&gt;"",CL132&lt;&gt;""))</formula>
    </cfRule>
  </conditionalFormatting>
  <conditionalFormatting sqref="BK235:BW235">
    <cfRule type="expression" dxfId="2429" priority="696">
      <formula>AND(BK235="",OR(AO235&lt;&gt;"",BB235&lt;&gt;"",BG235&lt;&gt;"",BX235&lt;&gt;"",CC235&lt;&gt;"",CI235&lt;&gt;"",CL235&lt;&gt;""))</formula>
    </cfRule>
  </conditionalFormatting>
  <conditionalFormatting sqref="BK236:BW236">
    <cfRule type="expression" dxfId="2428" priority="695">
      <formula>AND(BK236="",OR(AO236&lt;&gt;"",BB236&lt;&gt;"",BG236&lt;&gt;"",BX236&lt;&gt;"",CC236&lt;&gt;"",CI236&lt;&gt;"",CL236&lt;&gt;""))</formula>
    </cfRule>
  </conditionalFormatting>
  <conditionalFormatting sqref="BX235:CB235">
    <cfRule type="expression" dxfId="2427" priority="694">
      <formula>AND(BX235="",OR(AO235&lt;&gt;"",BB235&lt;&gt;"",BG235&lt;&gt;"",BK235&lt;&gt;"",CC235&lt;&gt;"",CI235&lt;&gt;"",CL235&lt;&gt;""))</formula>
    </cfRule>
  </conditionalFormatting>
  <conditionalFormatting sqref="BX236:CB236">
    <cfRule type="expression" dxfId="2426" priority="693">
      <formula>AND(BX236="",OR(AO236&lt;&gt;"",BB236&lt;&gt;"",BG236&lt;&gt;"",BK236&lt;&gt;"",CC236&lt;&gt;"",CI236&lt;&gt;"",CL236&lt;&gt;""))</formula>
    </cfRule>
  </conditionalFormatting>
  <conditionalFormatting sqref="CC236:CF236">
    <cfRule type="expression" dxfId="2425" priority="692">
      <formula>AND(CC236="",OR(AO236&lt;&gt;"",BB236&lt;&gt;"",BG236&lt;&gt;"",BK236&lt;&gt;"",BX236&lt;&gt;"",CI236&lt;&gt;"",CL236&lt;&gt;""))</formula>
    </cfRule>
  </conditionalFormatting>
  <conditionalFormatting sqref="CC235:CF235">
    <cfRule type="expression" dxfId="2424" priority="691">
      <formula>AND(CC235="",OR(AO235&lt;&gt;"",BB235&lt;&gt;"",BG235&lt;&gt;"",BK235&lt;&gt;"",BX235&lt;&gt;"",CI235&lt;&gt;"",CL235&lt;&gt;""))</formula>
    </cfRule>
  </conditionalFormatting>
  <conditionalFormatting sqref="CI235:CK235">
    <cfRule type="expression" dxfId="2423" priority="690">
      <formula>AND(CI235="",OR(AO235&lt;&gt;"",BB235&lt;&gt;"",BG235&lt;&gt;"",BK235&lt;&gt;"",BX235&lt;&gt;"",CC235&lt;&gt;"",CL235&lt;&gt;""))</formula>
    </cfRule>
  </conditionalFormatting>
  <conditionalFormatting sqref="CI236:CK236">
    <cfRule type="expression" dxfId="2422" priority="689">
      <formula>AND(CI236="",OR(AO236&lt;&gt;"",BB236&lt;&gt;"",BG236&lt;&gt;"",BK236&lt;&gt;"",BX236&lt;&gt;"",CC236&lt;&gt;"",CL236&lt;&gt;""))</formula>
    </cfRule>
  </conditionalFormatting>
  <conditionalFormatting sqref="CL236:CR236">
    <cfRule type="expression" dxfId="2421" priority="688">
      <formula>AND(CL236="",OR(AO236&lt;&gt;"",BB236&lt;&gt;"",BG236&lt;&gt;"",BK236&lt;&gt;"",BX236&lt;&gt;"",CC236&lt;&gt;"",CI236&lt;&gt;""))</formula>
    </cfRule>
  </conditionalFormatting>
  <conditionalFormatting sqref="CL235:CR235">
    <cfRule type="expression" dxfId="2420" priority="687">
      <formula>AND(CL235="",OR(AO235&lt;&gt;"",BB235&lt;&gt;"",BG235&lt;&gt;"",BK235&lt;&gt;"",BX235&lt;&gt;"",CC235&lt;&gt;"",CI235&lt;&gt;""))</formula>
    </cfRule>
  </conditionalFormatting>
  <conditionalFormatting sqref="CI263:CK263">
    <cfRule type="expression" dxfId="2419" priority="686">
      <formula>AND(CI263="",OR(AO263&lt;&gt;"",BB263&lt;&gt;"",BG263&lt;&gt;"",BK263&lt;&gt;"",BX263&lt;&gt;"",CC263&lt;&gt;"",CL263&lt;&gt;""))</formula>
    </cfRule>
  </conditionalFormatting>
  <conditionalFormatting sqref="CI264:CK264">
    <cfRule type="expression" dxfId="2418" priority="685">
      <formula>AND(CI264="",OR(AO264&lt;&gt;"",BB264&lt;&gt;"",BG264&lt;&gt;"",BK264&lt;&gt;"",BX264&lt;&gt;"",CC264&lt;&gt;"",CL264&lt;&gt;""))</formula>
    </cfRule>
  </conditionalFormatting>
  <conditionalFormatting sqref="BK237:BW237">
    <cfRule type="expression" dxfId="2417" priority="684">
      <formula>AND(BK237="",OR(AO237&lt;&gt;"",BB237&lt;&gt;"",BG237&lt;&gt;"",BX237&lt;&gt;"",CC237&lt;&gt;"",CI237&lt;&gt;"",CL237&lt;&gt;""))</formula>
    </cfRule>
  </conditionalFormatting>
  <conditionalFormatting sqref="BK238:BW238">
    <cfRule type="expression" dxfId="2416" priority="683">
      <formula>AND(BK238="",OR(AO238&lt;&gt;"",BB238&lt;&gt;"",BG238&lt;&gt;"",BX238&lt;&gt;"",CC238&lt;&gt;"",CI238&lt;&gt;"",CL238&lt;&gt;""))</formula>
    </cfRule>
  </conditionalFormatting>
  <conditionalFormatting sqref="BX237:CB237">
    <cfRule type="expression" dxfId="2415" priority="682">
      <formula>AND(BX237="",OR(AO237&lt;&gt;"",BB237&lt;&gt;"",BG237&lt;&gt;"",BK237&lt;&gt;"",CC237&lt;&gt;"",CI237&lt;&gt;"",CL237&lt;&gt;""))</formula>
    </cfRule>
  </conditionalFormatting>
  <conditionalFormatting sqref="BX238:CB238">
    <cfRule type="expression" dxfId="2414" priority="681">
      <formula>AND(BX238="",OR(AO238&lt;&gt;"",BB238&lt;&gt;"",BG238&lt;&gt;"",BK238&lt;&gt;"",CC238&lt;&gt;"",CI238&lt;&gt;"",CL238&lt;&gt;""))</formula>
    </cfRule>
  </conditionalFormatting>
  <conditionalFormatting sqref="CC238:CF238">
    <cfRule type="expression" dxfId="2413" priority="680">
      <formula>AND(CC238="",OR(AO238&lt;&gt;"",BB238&lt;&gt;"",BG238&lt;&gt;"",BK238&lt;&gt;"",BX238&lt;&gt;"",CI238&lt;&gt;"",CL238&lt;&gt;""))</formula>
    </cfRule>
  </conditionalFormatting>
  <conditionalFormatting sqref="CC237:CF237">
    <cfRule type="expression" dxfId="2412" priority="679">
      <formula>AND(CC237="",OR(AO237&lt;&gt;"",BB237&lt;&gt;"",BG237&lt;&gt;"",BK237&lt;&gt;"",BX237&lt;&gt;"",CI237&lt;&gt;"",CL237&lt;&gt;""))</formula>
    </cfRule>
  </conditionalFormatting>
  <conditionalFormatting sqref="CI237:CK237">
    <cfRule type="expression" dxfId="2411" priority="678">
      <formula>AND(CI237="",OR(AO237&lt;&gt;"",BB237&lt;&gt;"",BG237&lt;&gt;"",BK237&lt;&gt;"",BX237&lt;&gt;"",CC237&lt;&gt;"",CL237&lt;&gt;""))</formula>
    </cfRule>
  </conditionalFormatting>
  <conditionalFormatting sqref="CI238:CK238">
    <cfRule type="expression" dxfId="2410" priority="677">
      <formula>AND(CI238="",OR(AO238&lt;&gt;"",BB238&lt;&gt;"",BG238&lt;&gt;"",BK238&lt;&gt;"",BX238&lt;&gt;"",CC238&lt;&gt;"",CL238&lt;&gt;""))</formula>
    </cfRule>
  </conditionalFormatting>
  <conditionalFormatting sqref="CL238:CR238">
    <cfRule type="expression" dxfId="2409" priority="676">
      <formula>AND(CL238="",OR(AO238&lt;&gt;"",BB238&lt;&gt;"",BG238&lt;&gt;"",BK238&lt;&gt;"",BX238&lt;&gt;"",CC238&lt;&gt;"",CI238&lt;&gt;""))</formula>
    </cfRule>
  </conditionalFormatting>
  <conditionalFormatting sqref="CL237:CR237">
    <cfRule type="expression" dxfId="2408" priority="675">
      <formula>AND(CL237="",OR(AO237&lt;&gt;"",BB237&lt;&gt;"",BG237&lt;&gt;"",BK237&lt;&gt;"",BX237&lt;&gt;"",CC237&lt;&gt;"",CI237&lt;&gt;""))</formula>
    </cfRule>
  </conditionalFormatting>
  <conditionalFormatting sqref="BK239:BW239">
    <cfRule type="expression" dxfId="2407" priority="674">
      <formula>AND(BK239="",OR(AO239&lt;&gt;"",BB239&lt;&gt;"",BG239&lt;&gt;"",BX239&lt;&gt;"",CC239&lt;&gt;"",CI239&lt;&gt;"",CL239&lt;&gt;""))</formula>
    </cfRule>
  </conditionalFormatting>
  <conditionalFormatting sqref="BK240:BW240">
    <cfRule type="expression" dxfId="2406" priority="673">
      <formula>AND(BK240="",OR(AO240&lt;&gt;"",BB240&lt;&gt;"",BG240&lt;&gt;"",BX240&lt;&gt;"",CC240&lt;&gt;"",CI240&lt;&gt;"",CL240&lt;&gt;""))</formula>
    </cfRule>
  </conditionalFormatting>
  <conditionalFormatting sqref="BX239:CB239">
    <cfRule type="expression" dxfId="2405" priority="672">
      <formula>AND(BX239="",OR(AO239&lt;&gt;"",BB239&lt;&gt;"",BG239&lt;&gt;"",BK239&lt;&gt;"",CC239&lt;&gt;"",CI239&lt;&gt;"",CL239&lt;&gt;""))</formula>
    </cfRule>
  </conditionalFormatting>
  <conditionalFormatting sqref="BX240:CB240">
    <cfRule type="expression" dxfId="2404" priority="671">
      <formula>AND(BX240="",OR(AO240&lt;&gt;"",BB240&lt;&gt;"",BG240&lt;&gt;"",BK240&lt;&gt;"",CC240&lt;&gt;"",CI240&lt;&gt;"",CL240&lt;&gt;""))</formula>
    </cfRule>
  </conditionalFormatting>
  <conditionalFormatting sqref="CC240:CF240">
    <cfRule type="expression" dxfId="2403" priority="670">
      <formula>AND(CC240="",OR(AO240&lt;&gt;"",BB240&lt;&gt;"",BG240&lt;&gt;"",BK240&lt;&gt;"",BX240&lt;&gt;"",CI240&lt;&gt;"",CL240&lt;&gt;""))</formula>
    </cfRule>
  </conditionalFormatting>
  <conditionalFormatting sqref="CC239:CF239">
    <cfRule type="expression" dxfId="2402" priority="669">
      <formula>AND(CC239="",OR(AO239&lt;&gt;"",BB239&lt;&gt;"",BG239&lt;&gt;"",BK239&lt;&gt;"",BX239&lt;&gt;"",CI239&lt;&gt;"",CL239&lt;&gt;""))</formula>
    </cfRule>
  </conditionalFormatting>
  <conditionalFormatting sqref="CI239:CK239">
    <cfRule type="expression" dxfId="2401" priority="668">
      <formula>AND(CI239="",OR(AO239&lt;&gt;"",BB239&lt;&gt;"",BG239&lt;&gt;"",BK239&lt;&gt;"",BX239&lt;&gt;"",CC239&lt;&gt;"",CL239&lt;&gt;""))</formula>
    </cfRule>
  </conditionalFormatting>
  <conditionalFormatting sqref="CI240:CK240">
    <cfRule type="expression" dxfId="2400" priority="667">
      <formula>AND(CI240="",OR(AO240&lt;&gt;"",BB240&lt;&gt;"",BG240&lt;&gt;"",BK240&lt;&gt;"",BX240&lt;&gt;"",CC240&lt;&gt;"",CL240&lt;&gt;""))</formula>
    </cfRule>
  </conditionalFormatting>
  <conditionalFormatting sqref="CL240:CR240">
    <cfRule type="expression" dxfId="2399" priority="666">
      <formula>AND(CL240="",OR(AO240&lt;&gt;"",BB240&lt;&gt;"",BG240&lt;&gt;"",BK240&lt;&gt;"",BX240&lt;&gt;"",CC240&lt;&gt;"",CI240&lt;&gt;""))</formula>
    </cfRule>
  </conditionalFormatting>
  <conditionalFormatting sqref="CL239:CR239">
    <cfRule type="expression" dxfId="2398" priority="665">
      <formula>AND(CL239="",OR(AO239&lt;&gt;"",BB239&lt;&gt;"",BG239&lt;&gt;"",BK239&lt;&gt;"",BX239&lt;&gt;"",CC239&lt;&gt;"",CI239&lt;&gt;""))</formula>
    </cfRule>
  </conditionalFormatting>
  <conditionalFormatting sqref="BK241:BW241">
    <cfRule type="expression" dxfId="2397" priority="664">
      <formula>AND(BK241="",OR(AO241&lt;&gt;"",BB241&lt;&gt;"",BG241&lt;&gt;"",BX241&lt;&gt;"",CC241&lt;&gt;"",CI241&lt;&gt;"",CL241&lt;&gt;""))</formula>
    </cfRule>
  </conditionalFormatting>
  <conditionalFormatting sqref="BK242:BW242">
    <cfRule type="expression" dxfId="2396" priority="663">
      <formula>AND(BK242="",OR(AO242&lt;&gt;"",BB242&lt;&gt;"",BG242&lt;&gt;"",BX242&lt;&gt;"",CC242&lt;&gt;"",CI242&lt;&gt;"",CL242&lt;&gt;""))</formula>
    </cfRule>
  </conditionalFormatting>
  <conditionalFormatting sqref="BX241:CB241">
    <cfRule type="expression" dxfId="2395" priority="662">
      <formula>AND(BX241="",OR(AO241&lt;&gt;"",BB241&lt;&gt;"",BG241&lt;&gt;"",BK241&lt;&gt;"",CC241&lt;&gt;"",CI241&lt;&gt;"",CL241&lt;&gt;""))</formula>
    </cfRule>
  </conditionalFormatting>
  <conditionalFormatting sqref="BX242:CB242">
    <cfRule type="expression" dxfId="2394" priority="661">
      <formula>AND(BX242="",OR(AO242&lt;&gt;"",BB242&lt;&gt;"",BG242&lt;&gt;"",BK242&lt;&gt;"",CC242&lt;&gt;"",CI242&lt;&gt;"",CL242&lt;&gt;""))</formula>
    </cfRule>
  </conditionalFormatting>
  <conditionalFormatting sqref="CC242:CF242">
    <cfRule type="expression" dxfId="2393" priority="660">
      <formula>AND(CC242="",OR(AO242&lt;&gt;"",BB242&lt;&gt;"",BG242&lt;&gt;"",BK242&lt;&gt;"",BX242&lt;&gt;"",CI242&lt;&gt;"",CL242&lt;&gt;""))</formula>
    </cfRule>
  </conditionalFormatting>
  <conditionalFormatting sqref="CC241:CF241">
    <cfRule type="expression" dxfId="2392" priority="659">
      <formula>AND(CC241="",OR(AO241&lt;&gt;"",BB241&lt;&gt;"",BG241&lt;&gt;"",BK241&lt;&gt;"",BX241&lt;&gt;"",CI241&lt;&gt;"",CL241&lt;&gt;""))</formula>
    </cfRule>
  </conditionalFormatting>
  <conditionalFormatting sqref="CI241:CK241">
    <cfRule type="expression" dxfId="2391" priority="658">
      <formula>AND(CI241="",OR(AO241&lt;&gt;"",BB241&lt;&gt;"",BG241&lt;&gt;"",BK241&lt;&gt;"",BX241&lt;&gt;"",CC241&lt;&gt;"",CL241&lt;&gt;""))</formula>
    </cfRule>
  </conditionalFormatting>
  <conditionalFormatting sqref="CI242:CK242">
    <cfRule type="expression" dxfId="2390" priority="657">
      <formula>AND(CI242="",OR(AO242&lt;&gt;"",BB242&lt;&gt;"",BG242&lt;&gt;"",BK242&lt;&gt;"",BX242&lt;&gt;"",CC242&lt;&gt;"",CL242&lt;&gt;""))</formula>
    </cfRule>
  </conditionalFormatting>
  <conditionalFormatting sqref="CL242:CR242">
    <cfRule type="expression" dxfId="2389" priority="656">
      <formula>AND(CL242="",OR(AO242&lt;&gt;"",BB242&lt;&gt;"",BG242&lt;&gt;"",BK242&lt;&gt;"",BX242&lt;&gt;"",CC242&lt;&gt;"",CI242&lt;&gt;""))</formula>
    </cfRule>
  </conditionalFormatting>
  <conditionalFormatting sqref="CL241:CR241">
    <cfRule type="expression" dxfId="2388" priority="655">
      <formula>AND(CL241="",OR(AO241&lt;&gt;"",BB241&lt;&gt;"",BG241&lt;&gt;"",BK241&lt;&gt;"",BX241&lt;&gt;"",CC241&lt;&gt;"",CI241&lt;&gt;""))</formula>
    </cfRule>
  </conditionalFormatting>
  <conditionalFormatting sqref="BK243:BW243">
    <cfRule type="expression" dxfId="2387" priority="654">
      <formula>AND(BK243="",OR(AO243&lt;&gt;"",BB243&lt;&gt;"",BG243&lt;&gt;"",BX243&lt;&gt;"",CC243&lt;&gt;"",CI243&lt;&gt;"",CL243&lt;&gt;""))</formula>
    </cfRule>
  </conditionalFormatting>
  <conditionalFormatting sqref="BK244:BW244">
    <cfRule type="expression" dxfId="2386" priority="653">
      <formula>AND(BK244="",OR(AO244&lt;&gt;"",BB244&lt;&gt;"",BG244&lt;&gt;"",BX244&lt;&gt;"",CC244&lt;&gt;"",CI244&lt;&gt;"",CL244&lt;&gt;""))</formula>
    </cfRule>
  </conditionalFormatting>
  <conditionalFormatting sqref="BX243:CB243">
    <cfRule type="expression" dxfId="2385" priority="652">
      <formula>AND(BX243="",OR(AO243&lt;&gt;"",BB243&lt;&gt;"",BG243&lt;&gt;"",BK243&lt;&gt;"",CC243&lt;&gt;"",CI243&lt;&gt;"",CL243&lt;&gt;""))</formula>
    </cfRule>
  </conditionalFormatting>
  <conditionalFormatting sqref="BX244:CB244">
    <cfRule type="expression" dxfId="2384" priority="651">
      <formula>AND(BX244="",OR(AO244&lt;&gt;"",BB244&lt;&gt;"",BG244&lt;&gt;"",BK244&lt;&gt;"",CC244&lt;&gt;"",CI244&lt;&gt;"",CL244&lt;&gt;""))</formula>
    </cfRule>
  </conditionalFormatting>
  <conditionalFormatting sqref="CC244:CF244">
    <cfRule type="expression" dxfId="2383" priority="650">
      <formula>AND(CC244="",OR(AO244&lt;&gt;"",BB244&lt;&gt;"",BG244&lt;&gt;"",BK244&lt;&gt;"",BX244&lt;&gt;"",CI244&lt;&gt;"",CL244&lt;&gt;""))</formula>
    </cfRule>
  </conditionalFormatting>
  <conditionalFormatting sqref="CC243:CF243">
    <cfRule type="expression" dxfId="2382" priority="649">
      <formula>AND(CC243="",OR(AO243&lt;&gt;"",BB243&lt;&gt;"",BG243&lt;&gt;"",BK243&lt;&gt;"",BX243&lt;&gt;"",CI243&lt;&gt;"",CL243&lt;&gt;""))</formula>
    </cfRule>
  </conditionalFormatting>
  <conditionalFormatting sqref="CI243:CK243">
    <cfRule type="expression" dxfId="2381" priority="648">
      <formula>AND(CI243="",OR(AO243&lt;&gt;"",BB243&lt;&gt;"",BG243&lt;&gt;"",BK243&lt;&gt;"",BX243&lt;&gt;"",CC243&lt;&gt;"",CL243&lt;&gt;""))</formula>
    </cfRule>
  </conditionalFormatting>
  <conditionalFormatting sqref="CI244:CK244">
    <cfRule type="expression" dxfId="2380" priority="647">
      <formula>AND(CI244="",OR(AO244&lt;&gt;"",BB244&lt;&gt;"",BG244&lt;&gt;"",BK244&lt;&gt;"",BX244&lt;&gt;"",CC244&lt;&gt;"",CL244&lt;&gt;""))</formula>
    </cfRule>
  </conditionalFormatting>
  <conditionalFormatting sqref="CL244:CR244">
    <cfRule type="expression" dxfId="2379" priority="646">
      <formula>AND(CL244="",OR(AO244&lt;&gt;"",BB244&lt;&gt;"",BG244&lt;&gt;"",BK244&lt;&gt;"",BX244&lt;&gt;"",CC244&lt;&gt;"",CI244&lt;&gt;""))</formula>
    </cfRule>
  </conditionalFormatting>
  <conditionalFormatting sqref="CL243:CR243">
    <cfRule type="expression" dxfId="2378" priority="645">
      <formula>AND(CL243="",OR(AO243&lt;&gt;"",BB243&lt;&gt;"",BG243&lt;&gt;"",BK243&lt;&gt;"",BX243&lt;&gt;"",CC243&lt;&gt;"",CI243&lt;&gt;""))</formula>
    </cfRule>
  </conditionalFormatting>
  <conditionalFormatting sqref="BK245:BW245">
    <cfRule type="expression" dxfId="2377" priority="644">
      <formula>AND(BK245="",OR(AO245&lt;&gt;"",BB245&lt;&gt;"",BG245&lt;&gt;"",BX245&lt;&gt;"",CC245&lt;&gt;"",CI245&lt;&gt;"",CL245&lt;&gt;""))</formula>
    </cfRule>
  </conditionalFormatting>
  <conditionalFormatting sqref="BK246:BW246">
    <cfRule type="expression" dxfId="2376" priority="643">
      <formula>AND(BK246="",OR(AO246&lt;&gt;"",BB246&lt;&gt;"",BG246&lt;&gt;"",BX246&lt;&gt;"",CC246&lt;&gt;"",CI246&lt;&gt;"",CL246&lt;&gt;""))</formula>
    </cfRule>
  </conditionalFormatting>
  <conditionalFormatting sqref="BX245:CB245">
    <cfRule type="expression" dxfId="2375" priority="642">
      <formula>AND(BX245="",OR(AO245&lt;&gt;"",BB245&lt;&gt;"",BG245&lt;&gt;"",BK245&lt;&gt;"",CC245&lt;&gt;"",CI245&lt;&gt;"",CL245&lt;&gt;""))</formula>
    </cfRule>
  </conditionalFormatting>
  <conditionalFormatting sqref="BX246:CB246">
    <cfRule type="expression" dxfId="2374" priority="641">
      <formula>AND(BX246="",OR(AO246&lt;&gt;"",BB246&lt;&gt;"",BG246&lt;&gt;"",BK246&lt;&gt;"",CC246&lt;&gt;"",CI246&lt;&gt;"",CL246&lt;&gt;""))</formula>
    </cfRule>
  </conditionalFormatting>
  <conditionalFormatting sqref="CC246:CF246">
    <cfRule type="expression" dxfId="2373" priority="640">
      <formula>AND(CC246="",OR(AO246&lt;&gt;"",BB246&lt;&gt;"",BG246&lt;&gt;"",BK246&lt;&gt;"",BX246&lt;&gt;"",CI246&lt;&gt;"",CL246&lt;&gt;""))</formula>
    </cfRule>
  </conditionalFormatting>
  <conditionalFormatting sqref="CC245:CF245">
    <cfRule type="expression" dxfId="2372" priority="639">
      <formula>AND(CC245="",OR(AO245&lt;&gt;"",BB245&lt;&gt;"",BG245&lt;&gt;"",BK245&lt;&gt;"",BX245&lt;&gt;"",CI245&lt;&gt;"",CL245&lt;&gt;""))</formula>
    </cfRule>
  </conditionalFormatting>
  <conditionalFormatting sqref="CI245:CK245">
    <cfRule type="expression" dxfId="2371" priority="638">
      <formula>AND(CI245="",OR(AO245&lt;&gt;"",BB245&lt;&gt;"",BG245&lt;&gt;"",BK245&lt;&gt;"",BX245&lt;&gt;"",CC245&lt;&gt;"",CL245&lt;&gt;""))</formula>
    </cfRule>
  </conditionalFormatting>
  <conditionalFormatting sqref="CI246:CK246">
    <cfRule type="expression" dxfId="2370" priority="637">
      <formula>AND(CI246="",OR(AO246&lt;&gt;"",BB246&lt;&gt;"",BG246&lt;&gt;"",BK246&lt;&gt;"",BX246&lt;&gt;"",CC246&lt;&gt;"",CL246&lt;&gt;""))</formula>
    </cfRule>
  </conditionalFormatting>
  <conditionalFormatting sqref="CL246:CR246">
    <cfRule type="expression" dxfId="2369" priority="636">
      <formula>AND(CL246="",OR(AO246&lt;&gt;"",BB246&lt;&gt;"",BG246&lt;&gt;"",BK246&lt;&gt;"",BX246&lt;&gt;"",CC246&lt;&gt;"",CI246&lt;&gt;""))</formula>
    </cfRule>
  </conditionalFormatting>
  <conditionalFormatting sqref="CL245:CR245">
    <cfRule type="expression" dxfId="2368" priority="635">
      <formula>AND(CL245="",OR(AO245&lt;&gt;"",BB245&lt;&gt;"",BG245&lt;&gt;"",BK245&lt;&gt;"",BX245&lt;&gt;"",CC245&lt;&gt;"",CI245&lt;&gt;""))</formula>
    </cfRule>
  </conditionalFormatting>
  <conditionalFormatting sqref="BK247:BW247">
    <cfRule type="expression" dxfId="2367" priority="634">
      <formula>AND(BK247="",OR(AO247&lt;&gt;"",BB247&lt;&gt;"",BG247&lt;&gt;"",BX247&lt;&gt;"",CC247&lt;&gt;"",CI247&lt;&gt;"",CL247&lt;&gt;""))</formula>
    </cfRule>
  </conditionalFormatting>
  <conditionalFormatting sqref="BK248:BW248">
    <cfRule type="expression" dxfId="2366" priority="633">
      <formula>AND(BK248="",OR(AO248&lt;&gt;"",BB248&lt;&gt;"",BG248&lt;&gt;"",BX248&lt;&gt;"",CC248&lt;&gt;"",CI248&lt;&gt;"",CL248&lt;&gt;""))</formula>
    </cfRule>
  </conditionalFormatting>
  <conditionalFormatting sqref="BX247:CB247">
    <cfRule type="expression" dxfId="2365" priority="632">
      <formula>AND(BX247="",OR(AO247&lt;&gt;"",BB247&lt;&gt;"",BG247&lt;&gt;"",BK247&lt;&gt;"",CC247&lt;&gt;"",CI247&lt;&gt;"",CL247&lt;&gt;""))</formula>
    </cfRule>
  </conditionalFormatting>
  <conditionalFormatting sqref="BX248:CB248">
    <cfRule type="expression" dxfId="2364" priority="631">
      <formula>AND(BX248="",OR(AO248&lt;&gt;"",BB248&lt;&gt;"",BG248&lt;&gt;"",BK248&lt;&gt;"",CC248&lt;&gt;"",CI248&lt;&gt;"",CL248&lt;&gt;""))</formula>
    </cfRule>
  </conditionalFormatting>
  <conditionalFormatting sqref="CC248:CF248">
    <cfRule type="expression" dxfId="2363" priority="630">
      <formula>AND(CC248="",OR(AO248&lt;&gt;"",BB248&lt;&gt;"",BG248&lt;&gt;"",BK248&lt;&gt;"",BX248&lt;&gt;"",CI248&lt;&gt;"",CL248&lt;&gt;""))</formula>
    </cfRule>
  </conditionalFormatting>
  <conditionalFormatting sqref="CC247:CF247">
    <cfRule type="expression" dxfId="2362" priority="629">
      <formula>AND(CC247="",OR(AO247&lt;&gt;"",BB247&lt;&gt;"",BG247&lt;&gt;"",BK247&lt;&gt;"",BX247&lt;&gt;"",CI247&lt;&gt;"",CL247&lt;&gt;""))</formula>
    </cfRule>
  </conditionalFormatting>
  <conditionalFormatting sqref="CI247:CK247">
    <cfRule type="expression" dxfId="2361" priority="628">
      <formula>AND(CI247="",OR(AO247&lt;&gt;"",BB247&lt;&gt;"",BG247&lt;&gt;"",BK247&lt;&gt;"",BX247&lt;&gt;"",CC247&lt;&gt;"",CL247&lt;&gt;""))</formula>
    </cfRule>
  </conditionalFormatting>
  <conditionalFormatting sqref="CI248:CK248">
    <cfRule type="expression" dxfId="2360" priority="627">
      <formula>AND(CI248="",OR(AO248&lt;&gt;"",BB248&lt;&gt;"",BG248&lt;&gt;"",BK248&lt;&gt;"",BX248&lt;&gt;"",CC248&lt;&gt;"",CL248&lt;&gt;""))</formula>
    </cfRule>
  </conditionalFormatting>
  <conditionalFormatting sqref="CL248:CR248">
    <cfRule type="expression" dxfId="2359" priority="626">
      <formula>AND(CL248="",OR(AO248&lt;&gt;"",BB248&lt;&gt;"",BG248&lt;&gt;"",BK248&lt;&gt;"",BX248&lt;&gt;"",CC248&lt;&gt;"",CI248&lt;&gt;""))</formula>
    </cfRule>
  </conditionalFormatting>
  <conditionalFormatting sqref="CL247:CR247">
    <cfRule type="expression" dxfId="2358" priority="625">
      <formula>AND(CL247="",OR(AO247&lt;&gt;"",BB247&lt;&gt;"",BG247&lt;&gt;"",BK247&lt;&gt;"",BX247&lt;&gt;"",CC247&lt;&gt;"",CI247&lt;&gt;""))</formula>
    </cfRule>
  </conditionalFormatting>
  <conditionalFormatting sqref="BK249:BW249">
    <cfRule type="expression" dxfId="2357" priority="624">
      <formula>AND(BK249="",OR(AO249&lt;&gt;"",BB249&lt;&gt;"",BG249&lt;&gt;"",BX249&lt;&gt;"",CC249&lt;&gt;"",CI249&lt;&gt;"",CL249&lt;&gt;""))</formula>
    </cfRule>
  </conditionalFormatting>
  <conditionalFormatting sqref="BK250:BW250">
    <cfRule type="expression" dxfId="2356" priority="623">
      <formula>AND(BK250="",OR(AO250&lt;&gt;"",BB250&lt;&gt;"",BG250&lt;&gt;"",BX250&lt;&gt;"",CC250&lt;&gt;"",CI250&lt;&gt;"",CL250&lt;&gt;""))</formula>
    </cfRule>
  </conditionalFormatting>
  <conditionalFormatting sqref="BX249:CB249">
    <cfRule type="expression" dxfId="2355" priority="622">
      <formula>AND(BX249="",OR(AO249&lt;&gt;"",BB249&lt;&gt;"",BG249&lt;&gt;"",BK249&lt;&gt;"",CC249&lt;&gt;"",CI249&lt;&gt;"",CL249&lt;&gt;""))</formula>
    </cfRule>
  </conditionalFormatting>
  <conditionalFormatting sqref="BX250:CB250">
    <cfRule type="expression" dxfId="2354" priority="621">
      <formula>AND(BX250="",OR(AO250&lt;&gt;"",BB250&lt;&gt;"",BG250&lt;&gt;"",BK250&lt;&gt;"",CC250&lt;&gt;"",CI250&lt;&gt;"",CL250&lt;&gt;""))</formula>
    </cfRule>
  </conditionalFormatting>
  <conditionalFormatting sqref="CC250:CF250">
    <cfRule type="expression" dxfId="2353" priority="620">
      <formula>AND(CC250="",OR(AO250&lt;&gt;"",BB250&lt;&gt;"",BG250&lt;&gt;"",BK250&lt;&gt;"",BX250&lt;&gt;"",CI250&lt;&gt;"",CL250&lt;&gt;""))</formula>
    </cfRule>
  </conditionalFormatting>
  <conditionalFormatting sqref="CC249:CF249">
    <cfRule type="expression" dxfId="2352" priority="619">
      <formula>AND(CC249="",OR(AO249&lt;&gt;"",BB249&lt;&gt;"",BG249&lt;&gt;"",BK249&lt;&gt;"",BX249&lt;&gt;"",CI249&lt;&gt;"",CL249&lt;&gt;""))</formula>
    </cfRule>
  </conditionalFormatting>
  <conditionalFormatting sqref="CI249:CK249">
    <cfRule type="expression" dxfId="2351" priority="618">
      <formula>AND(CI249="",OR(AO249&lt;&gt;"",BB249&lt;&gt;"",BG249&lt;&gt;"",BK249&lt;&gt;"",BX249&lt;&gt;"",CC249&lt;&gt;"",CL249&lt;&gt;""))</formula>
    </cfRule>
  </conditionalFormatting>
  <conditionalFormatting sqref="CI250:CK250">
    <cfRule type="expression" dxfId="2350" priority="617">
      <formula>AND(CI250="",OR(AO250&lt;&gt;"",BB250&lt;&gt;"",BG250&lt;&gt;"",BK250&lt;&gt;"",BX250&lt;&gt;"",CC250&lt;&gt;"",CL250&lt;&gt;""))</formula>
    </cfRule>
  </conditionalFormatting>
  <conditionalFormatting sqref="CL250:CR250">
    <cfRule type="expression" dxfId="2349" priority="616">
      <formula>AND(CL250="",OR(AO250&lt;&gt;"",BB250&lt;&gt;"",BG250&lt;&gt;"",BK250&lt;&gt;"",BX250&lt;&gt;"",CC250&lt;&gt;"",CI250&lt;&gt;""))</formula>
    </cfRule>
  </conditionalFormatting>
  <conditionalFormatting sqref="CL249:CR249">
    <cfRule type="expression" dxfId="2348" priority="615">
      <formula>AND(CL249="",OR(AO249&lt;&gt;"",BB249&lt;&gt;"",BG249&lt;&gt;"",BK249&lt;&gt;"",BX249&lt;&gt;"",CC249&lt;&gt;"",CI249&lt;&gt;""))</formula>
    </cfRule>
  </conditionalFormatting>
  <conditionalFormatting sqref="BK251:BW251">
    <cfRule type="expression" dxfId="2347" priority="614">
      <formula>AND(BK251="",OR(AO251&lt;&gt;"",BB251&lt;&gt;"",BG251&lt;&gt;"",BX251&lt;&gt;"",CC251&lt;&gt;"",CI251&lt;&gt;"",CL251&lt;&gt;""))</formula>
    </cfRule>
  </conditionalFormatting>
  <conditionalFormatting sqref="BK252:BW252">
    <cfRule type="expression" dxfId="2346" priority="613">
      <formula>AND(BK252="",OR(AO252&lt;&gt;"",BB252&lt;&gt;"",BG252&lt;&gt;"",BX252&lt;&gt;"",CC252&lt;&gt;"",CI252&lt;&gt;"",CL252&lt;&gt;""))</formula>
    </cfRule>
  </conditionalFormatting>
  <conditionalFormatting sqref="BX251:CB251">
    <cfRule type="expression" dxfId="2345" priority="612">
      <formula>AND(BX251="",OR(AO251&lt;&gt;"",BB251&lt;&gt;"",BG251&lt;&gt;"",BK251&lt;&gt;"",CC251&lt;&gt;"",CI251&lt;&gt;"",CL251&lt;&gt;""))</formula>
    </cfRule>
  </conditionalFormatting>
  <conditionalFormatting sqref="BX252:CB252">
    <cfRule type="expression" dxfId="2344" priority="611">
      <formula>AND(BX252="",OR(AO252&lt;&gt;"",BB252&lt;&gt;"",BG252&lt;&gt;"",BK252&lt;&gt;"",CC252&lt;&gt;"",CI252&lt;&gt;"",CL252&lt;&gt;""))</formula>
    </cfRule>
  </conditionalFormatting>
  <conditionalFormatting sqref="CC252:CF252">
    <cfRule type="expression" dxfId="2343" priority="610">
      <formula>AND(CC252="",OR(AO252&lt;&gt;"",BB252&lt;&gt;"",BG252&lt;&gt;"",BK252&lt;&gt;"",BX252&lt;&gt;"",CI252&lt;&gt;"",CL252&lt;&gt;""))</formula>
    </cfRule>
  </conditionalFormatting>
  <conditionalFormatting sqref="CC251:CF251">
    <cfRule type="expression" dxfId="2342" priority="609">
      <formula>AND(CC251="",OR(AO251&lt;&gt;"",BB251&lt;&gt;"",BG251&lt;&gt;"",BK251&lt;&gt;"",BX251&lt;&gt;"",CI251&lt;&gt;"",CL251&lt;&gt;""))</formula>
    </cfRule>
  </conditionalFormatting>
  <conditionalFormatting sqref="CI251:CK251">
    <cfRule type="expression" dxfId="2341" priority="608">
      <formula>AND(CI251="",OR(AO251&lt;&gt;"",BB251&lt;&gt;"",BG251&lt;&gt;"",BK251&lt;&gt;"",BX251&lt;&gt;"",CC251&lt;&gt;"",CL251&lt;&gt;""))</formula>
    </cfRule>
  </conditionalFormatting>
  <conditionalFormatting sqref="CI252:CK252">
    <cfRule type="expression" dxfId="2340" priority="607">
      <formula>AND(CI252="",OR(AO252&lt;&gt;"",BB252&lt;&gt;"",BG252&lt;&gt;"",BK252&lt;&gt;"",BX252&lt;&gt;"",CC252&lt;&gt;"",CL252&lt;&gt;""))</formula>
    </cfRule>
  </conditionalFormatting>
  <conditionalFormatting sqref="CL252:CR252">
    <cfRule type="expression" dxfId="2339" priority="606">
      <formula>AND(CL252="",OR(AO252&lt;&gt;"",BB252&lt;&gt;"",BG252&lt;&gt;"",BK252&lt;&gt;"",BX252&lt;&gt;"",CC252&lt;&gt;"",CI252&lt;&gt;""))</formula>
    </cfRule>
  </conditionalFormatting>
  <conditionalFormatting sqref="CL251:CR251">
    <cfRule type="expression" dxfId="2338" priority="605">
      <formula>AND(CL251="",OR(AO251&lt;&gt;"",BB251&lt;&gt;"",BG251&lt;&gt;"",BK251&lt;&gt;"",BX251&lt;&gt;"",CC251&lt;&gt;"",CI251&lt;&gt;""))</formula>
    </cfRule>
  </conditionalFormatting>
  <conditionalFormatting sqref="BK253:BW253">
    <cfRule type="expression" dxfId="2337" priority="604">
      <formula>AND(BK253="",OR(AO253&lt;&gt;"",BB253&lt;&gt;"",BG253&lt;&gt;"",BX253&lt;&gt;"",CC253&lt;&gt;"",CI253&lt;&gt;"",CL253&lt;&gt;""))</formula>
    </cfRule>
  </conditionalFormatting>
  <conditionalFormatting sqref="BK254:BW254">
    <cfRule type="expression" dxfId="2336" priority="603">
      <formula>AND(BK254="",OR(AO254&lt;&gt;"",BB254&lt;&gt;"",BG254&lt;&gt;"",BX254&lt;&gt;"",CC254&lt;&gt;"",CI254&lt;&gt;"",CL254&lt;&gt;""))</formula>
    </cfRule>
  </conditionalFormatting>
  <conditionalFormatting sqref="BX253:CB253">
    <cfRule type="expression" dxfId="2335" priority="602">
      <formula>AND(BX253="",OR(AO253&lt;&gt;"",BB253&lt;&gt;"",BG253&lt;&gt;"",BK253&lt;&gt;"",CC253&lt;&gt;"",CI253&lt;&gt;"",CL253&lt;&gt;""))</formula>
    </cfRule>
  </conditionalFormatting>
  <conditionalFormatting sqref="BX254:CB254">
    <cfRule type="expression" dxfId="2334" priority="601">
      <formula>AND(BX254="",OR(AO254&lt;&gt;"",BB254&lt;&gt;"",BG254&lt;&gt;"",BK254&lt;&gt;"",CC254&lt;&gt;"",CI254&lt;&gt;"",CL254&lt;&gt;""))</formula>
    </cfRule>
  </conditionalFormatting>
  <conditionalFormatting sqref="CC254:CF254">
    <cfRule type="expression" dxfId="2333" priority="600">
      <formula>AND(CC254="",OR(AO254&lt;&gt;"",BB254&lt;&gt;"",BG254&lt;&gt;"",BK254&lt;&gt;"",BX254&lt;&gt;"",CI254&lt;&gt;"",CL254&lt;&gt;""))</formula>
    </cfRule>
  </conditionalFormatting>
  <conditionalFormatting sqref="CC253:CF253">
    <cfRule type="expression" dxfId="2332" priority="599">
      <formula>AND(CC253="",OR(AO253&lt;&gt;"",BB253&lt;&gt;"",BG253&lt;&gt;"",BK253&lt;&gt;"",BX253&lt;&gt;"",CI253&lt;&gt;"",CL253&lt;&gt;""))</formula>
    </cfRule>
  </conditionalFormatting>
  <conditionalFormatting sqref="CI253:CK253">
    <cfRule type="expression" dxfId="2331" priority="598">
      <formula>AND(CI253="",OR(AO253&lt;&gt;"",BB253&lt;&gt;"",BG253&lt;&gt;"",BK253&lt;&gt;"",BX253&lt;&gt;"",CC253&lt;&gt;"",CL253&lt;&gt;""))</formula>
    </cfRule>
  </conditionalFormatting>
  <conditionalFormatting sqref="CI254:CK254">
    <cfRule type="expression" dxfId="2330" priority="597">
      <formula>AND(CI254="",OR(AO254&lt;&gt;"",BB254&lt;&gt;"",BG254&lt;&gt;"",BK254&lt;&gt;"",BX254&lt;&gt;"",CC254&lt;&gt;"",CL254&lt;&gt;""))</formula>
    </cfRule>
  </conditionalFormatting>
  <conditionalFormatting sqref="CL254:CR254">
    <cfRule type="expression" dxfId="2329" priority="596">
      <formula>AND(CL254="",OR(AO254&lt;&gt;"",BB254&lt;&gt;"",BG254&lt;&gt;"",BK254&lt;&gt;"",BX254&lt;&gt;"",CC254&lt;&gt;"",CI254&lt;&gt;""))</formula>
    </cfRule>
  </conditionalFormatting>
  <conditionalFormatting sqref="CL253:CR253">
    <cfRule type="expression" dxfId="2328" priority="595">
      <formula>AND(CL253="",OR(AO253&lt;&gt;"",BB253&lt;&gt;"",BG253&lt;&gt;"",BK253&lt;&gt;"",BX253&lt;&gt;"",CC253&lt;&gt;"",CI253&lt;&gt;""))</formula>
    </cfRule>
  </conditionalFormatting>
  <conditionalFormatting sqref="BK255:BW255">
    <cfRule type="expression" dxfId="2327" priority="594">
      <formula>AND(BK255="",OR(AO255&lt;&gt;"",BB255&lt;&gt;"",BG255&lt;&gt;"",BX255&lt;&gt;"",CC255&lt;&gt;"",CI255&lt;&gt;"",CL255&lt;&gt;""))</formula>
    </cfRule>
  </conditionalFormatting>
  <conditionalFormatting sqref="BK256:BW256">
    <cfRule type="expression" dxfId="2326" priority="593">
      <formula>AND(BK256="",OR(AO256&lt;&gt;"",BB256&lt;&gt;"",BG256&lt;&gt;"",BX256&lt;&gt;"",CC256&lt;&gt;"",CI256&lt;&gt;"",CL256&lt;&gt;""))</formula>
    </cfRule>
  </conditionalFormatting>
  <conditionalFormatting sqref="BX255:CB255">
    <cfRule type="expression" dxfId="2325" priority="592">
      <formula>AND(BX255="",OR(AO255&lt;&gt;"",BB255&lt;&gt;"",BG255&lt;&gt;"",BK255&lt;&gt;"",CC255&lt;&gt;"",CI255&lt;&gt;"",CL255&lt;&gt;""))</formula>
    </cfRule>
  </conditionalFormatting>
  <conditionalFormatting sqref="BX256:CB256">
    <cfRule type="expression" dxfId="2324" priority="591">
      <formula>AND(BX256="",OR(AO256&lt;&gt;"",BB256&lt;&gt;"",BG256&lt;&gt;"",BK256&lt;&gt;"",CC256&lt;&gt;"",CI256&lt;&gt;"",CL256&lt;&gt;""))</formula>
    </cfRule>
  </conditionalFormatting>
  <conditionalFormatting sqref="CC256:CF256">
    <cfRule type="expression" dxfId="2323" priority="590">
      <formula>AND(CC256="",OR(AO256&lt;&gt;"",BB256&lt;&gt;"",BG256&lt;&gt;"",BK256&lt;&gt;"",BX256&lt;&gt;"",CI256&lt;&gt;"",CL256&lt;&gt;""))</formula>
    </cfRule>
  </conditionalFormatting>
  <conditionalFormatting sqref="CC255:CF255">
    <cfRule type="expression" dxfId="2322" priority="589">
      <formula>AND(CC255="",OR(AO255&lt;&gt;"",BB255&lt;&gt;"",BG255&lt;&gt;"",BK255&lt;&gt;"",BX255&lt;&gt;"",CI255&lt;&gt;"",CL255&lt;&gt;""))</formula>
    </cfRule>
  </conditionalFormatting>
  <conditionalFormatting sqref="CI255:CK255">
    <cfRule type="expression" dxfId="2321" priority="588">
      <formula>AND(CI255="",OR(AO255&lt;&gt;"",BB255&lt;&gt;"",BG255&lt;&gt;"",BK255&lt;&gt;"",BX255&lt;&gt;"",CC255&lt;&gt;"",CL255&lt;&gt;""))</formula>
    </cfRule>
  </conditionalFormatting>
  <conditionalFormatting sqref="CI256:CK256">
    <cfRule type="expression" dxfId="2320" priority="587">
      <formula>AND(CI256="",OR(AO256&lt;&gt;"",BB256&lt;&gt;"",BG256&lt;&gt;"",BK256&lt;&gt;"",BX256&lt;&gt;"",CC256&lt;&gt;"",CL256&lt;&gt;""))</formula>
    </cfRule>
  </conditionalFormatting>
  <conditionalFormatting sqref="CL256:CR256">
    <cfRule type="expression" dxfId="2319" priority="586">
      <formula>AND(CL256="",OR(AO256&lt;&gt;"",BB256&lt;&gt;"",BG256&lt;&gt;"",BK256&lt;&gt;"",BX256&lt;&gt;"",CC256&lt;&gt;"",CI256&lt;&gt;""))</formula>
    </cfRule>
  </conditionalFormatting>
  <conditionalFormatting sqref="CL255:CR255">
    <cfRule type="expression" dxfId="2318" priority="585">
      <formula>AND(CL255="",OR(AO255&lt;&gt;"",BB255&lt;&gt;"",BG255&lt;&gt;"",BK255&lt;&gt;"",BX255&lt;&gt;"",CC255&lt;&gt;"",CI255&lt;&gt;""))</formula>
    </cfRule>
  </conditionalFormatting>
  <conditionalFormatting sqref="BK257:BW257">
    <cfRule type="expression" dxfId="2317" priority="584">
      <formula>AND(BK257="",OR(AO257&lt;&gt;"",BB257&lt;&gt;"",BG257&lt;&gt;"",BX257&lt;&gt;"",CC257&lt;&gt;"",CI257&lt;&gt;"",CL257&lt;&gt;""))</formula>
    </cfRule>
  </conditionalFormatting>
  <conditionalFormatting sqref="BK258:BW258">
    <cfRule type="expression" dxfId="2316" priority="583">
      <formula>AND(BK258="",OR(AO258&lt;&gt;"",BB258&lt;&gt;"",BG258&lt;&gt;"",BX258&lt;&gt;"",CC258&lt;&gt;"",CI258&lt;&gt;"",CL258&lt;&gt;""))</formula>
    </cfRule>
  </conditionalFormatting>
  <conditionalFormatting sqref="BX257:CB257">
    <cfRule type="expression" dxfId="2315" priority="582">
      <formula>AND(BX257="",OR(AO257&lt;&gt;"",BB257&lt;&gt;"",BG257&lt;&gt;"",BK257&lt;&gt;"",CC257&lt;&gt;"",CI257&lt;&gt;"",CL257&lt;&gt;""))</formula>
    </cfRule>
  </conditionalFormatting>
  <conditionalFormatting sqref="BX258:CB258">
    <cfRule type="expression" dxfId="2314" priority="581">
      <formula>AND(BX258="",OR(AO258&lt;&gt;"",BB258&lt;&gt;"",BG258&lt;&gt;"",BK258&lt;&gt;"",CC258&lt;&gt;"",CI258&lt;&gt;"",CL258&lt;&gt;""))</formula>
    </cfRule>
  </conditionalFormatting>
  <conditionalFormatting sqref="CC258:CF258">
    <cfRule type="expression" dxfId="2313" priority="580">
      <formula>AND(CC258="",OR(AO258&lt;&gt;"",BB258&lt;&gt;"",BG258&lt;&gt;"",BK258&lt;&gt;"",BX258&lt;&gt;"",CI258&lt;&gt;"",CL258&lt;&gt;""))</formula>
    </cfRule>
  </conditionalFormatting>
  <conditionalFormatting sqref="CC257:CF257">
    <cfRule type="expression" dxfId="2312" priority="579">
      <formula>AND(CC257="",OR(AO257&lt;&gt;"",BB257&lt;&gt;"",BG257&lt;&gt;"",BK257&lt;&gt;"",BX257&lt;&gt;"",CI257&lt;&gt;"",CL257&lt;&gt;""))</formula>
    </cfRule>
  </conditionalFormatting>
  <conditionalFormatting sqref="CI257:CK257">
    <cfRule type="expression" dxfId="2311" priority="578">
      <formula>AND(CI257="",OR(AO257&lt;&gt;"",BB257&lt;&gt;"",BG257&lt;&gt;"",BK257&lt;&gt;"",BX257&lt;&gt;"",CC257&lt;&gt;"",CL257&lt;&gt;""))</formula>
    </cfRule>
  </conditionalFormatting>
  <conditionalFormatting sqref="CI258:CK258">
    <cfRule type="expression" dxfId="2310" priority="577">
      <formula>AND(CI258="",OR(AO258&lt;&gt;"",BB258&lt;&gt;"",BG258&lt;&gt;"",BK258&lt;&gt;"",BX258&lt;&gt;"",CC258&lt;&gt;"",CL258&lt;&gt;""))</formula>
    </cfRule>
  </conditionalFormatting>
  <conditionalFormatting sqref="CL258:CR258">
    <cfRule type="expression" dxfId="2309" priority="576">
      <formula>AND(CL258="",OR(AO258&lt;&gt;"",BB258&lt;&gt;"",BG258&lt;&gt;"",BK258&lt;&gt;"",BX258&lt;&gt;"",CC258&lt;&gt;"",CI258&lt;&gt;""))</formula>
    </cfRule>
  </conditionalFormatting>
  <conditionalFormatting sqref="CL257:CR257">
    <cfRule type="expression" dxfId="2308" priority="575">
      <formula>AND(CL257="",OR(AO257&lt;&gt;"",BB257&lt;&gt;"",BG257&lt;&gt;"",BK257&lt;&gt;"",BX257&lt;&gt;"",CC257&lt;&gt;"",CI257&lt;&gt;""))</formula>
    </cfRule>
  </conditionalFormatting>
  <conditionalFormatting sqref="BK259:BW259">
    <cfRule type="expression" dxfId="2307" priority="574">
      <formula>AND(BK259="",OR(AO259&lt;&gt;"",BB259&lt;&gt;"",BG259&lt;&gt;"",BX259&lt;&gt;"",CC259&lt;&gt;"",CI259&lt;&gt;"",CL259&lt;&gt;""))</formula>
    </cfRule>
  </conditionalFormatting>
  <conditionalFormatting sqref="BK260:BW260">
    <cfRule type="expression" dxfId="2306" priority="573">
      <formula>AND(BK260="",OR(AO260&lt;&gt;"",BB260&lt;&gt;"",BG260&lt;&gt;"",BX260&lt;&gt;"",CC260&lt;&gt;"",CI260&lt;&gt;"",CL260&lt;&gt;""))</formula>
    </cfRule>
  </conditionalFormatting>
  <conditionalFormatting sqref="BX259:CB259">
    <cfRule type="expression" dxfId="2305" priority="572">
      <formula>AND(BX259="",OR(AO259&lt;&gt;"",BB259&lt;&gt;"",BG259&lt;&gt;"",BK259&lt;&gt;"",CC259&lt;&gt;"",CI259&lt;&gt;"",CL259&lt;&gt;""))</formula>
    </cfRule>
  </conditionalFormatting>
  <conditionalFormatting sqref="BX260:CB260">
    <cfRule type="expression" dxfId="2304" priority="571">
      <formula>AND(BX260="",OR(AO260&lt;&gt;"",BB260&lt;&gt;"",BG260&lt;&gt;"",BK260&lt;&gt;"",CC260&lt;&gt;"",CI260&lt;&gt;"",CL260&lt;&gt;""))</formula>
    </cfRule>
  </conditionalFormatting>
  <conditionalFormatting sqref="CC260:CF260">
    <cfRule type="expression" dxfId="2303" priority="570">
      <formula>AND(CC260="",OR(AO260&lt;&gt;"",BB260&lt;&gt;"",BG260&lt;&gt;"",BK260&lt;&gt;"",BX260&lt;&gt;"",CI260&lt;&gt;"",CL260&lt;&gt;""))</formula>
    </cfRule>
  </conditionalFormatting>
  <conditionalFormatting sqref="CC259:CF259">
    <cfRule type="expression" dxfId="2302" priority="569">
      <formula>AND(CC259="",OR(AO259&lt;&gt;"",BB259&lt;&gt;"",BG259&lt;&gt;"",BK259&lt;&gt;"",BX259&lt;&gt;"",CI259&lt;&gt;"",CL259&lt;&gt;""))</formula>
    </cfRule>
  </conditionalFormatting>
  <conditionalFormatting sqref="CI259:CK259">
    <cfRule type="expression" dxfId="2301" priority="568">
      <formula>AND(CI259="",OR(AO259&lt;&gt;"",BB259&lt;&gt;"",BG259&lt;&gt;"",BK259&lt;&gt;"",BX259&lt;&gt;"",CC259&lt;&gt;"",CL259&lt;&gt;""))</formula>
    </cfRule>
  </conditionalFormatting>
  <conditionalFormatting sqref="CI260:CK260">
    <cfRule type="expression" dxfId="2300" priority="567">
      <formula>AND(CI260="",OR(AO260&lt;&gt;"",BB260&lt;&gt;"",BG260&lt;&gt;"",BK260&lt;&gt;"",BX260&lt;&gt;"",CC260&lt;&gt;"",CL260&lt;&gt;""))</formula>
    </cfRule>
  </conditionalFormatting>
  <conditionalFormatting sqref="CL260:CR260">
    <cfRule type="expression" dxfId="2299" priority="566">
      <formula>AND(CL260="",OR(AO260&lt;&gt;"",BB260&lt;&gt;"",BG260&lt;&gt;"",BK260&lt;&gt;"",BX260&lt;&gt;"",CC260&lt;&gt;"",CI260&lt;&gt;""))</formula>
    </cfRule>
  </conditionalFormatting>
  <conditionalFormatting sqref="CL259:CR259">
    <cfRule type="expression" dxfId="2298" priority="565">
      <formula>AND(CL259="",OR(AO259&lt;&gt;"",BB259&lt;&gt;"",BG259&lt;&gt;"",BK259&lt;&gt;"",BX259&lt;&gt;"",CC259&lt;&gt;"",CI259&lt;&gt;""))</formula>
    </cfRule>
  </conditionalFormatting>
  <conditionalFormatting sqref="BK261:BW261">
    <cfRule type="expression" dxfId="2297" priority="564">
      <formula>AND(BK261="",OR(AO261&lt;&gt;"",BB261&lt;&gt;"",BG261&lt;&gt;"",BX261&lt;&gt;"",CC261&lt;&gt;"",CI261&lt;&gt;"",CL261&lt;&gt;""))</formula>
    </cfRule>
  </conditionalFormatting>
  <conditionalFormatting sqref="BK262:BW262">
    <cfRule type="expression" dxfId="2296" priority="563">
      <formula>AND(BK262="",OR(AO262&lt;&gt;"",BB262&lt;&gt;"",BG262&lt;&gt;"",BX262&lt;&gt;"",CC262&lt;&gt;"",CI262&lt;&gt;"",CL262&lt;&gt;""))</formula>
    </cfRule>
  </conditionalFormatting>
  <conditionalFormatting sqref="BX261:CB261">
    <cfRule type="expression" dxfId="2295" priority="562">
      <formula>AND(BX261="",OR(AO261&lt;&gt;"",BB261&lt;&gt;"",BG261&lt;&gt;"",BK261&lt;&gt;"",CC261&lt;&gt;"",CI261&lt;&gt;"",CL261&lt;&gt;""))</formula>
    </cfRule>
  </conditionalFormatting>
  <conditionalFormatting sqref="BX262:CB262">
    <cfRule type="expression" dxfId="2294" priority="561">
      <formula>AND(BX262="",OR(AO262&lt;&gt;"",BB262&lt;&gt;"",BG262&lt;&gt;"",BK262&lt;&gt;"",CC262&lt;&gt;"",CI262&lt;&gt;"",CL262&lt;&gt;""))</formula>
    </cfRule>
  </conditionalFormatting>
  <conditionalFormatting sqref="CC262:CF262">
    <cfRule type="expression" dxfId="2293" priority="560">
      <formula>AND(CC262="",OR(AO262&lt;&gt;"",BB262&lt;&gt;"",BG262&lt;&gt;"",BK262&lt;&gt;"",BX262&lt;&gt;"",CI262&lt;&gt;"",CL262&lt;&gt;""))</formula>
    </cfRule>
  </conditionalFormatting>
  <conditionalFormatting sqref="CC261:CF261">
    <cfRule type="expression" dxfId="2292" priority="559">
      <formula>AND(CC261="",OR(AO261&lt;&gt;"",BB261&lt;&gt;"",BG261&lt;&gt;"",BK261&lt;&gt;"",BX261&lt;&gt;"",CI261&lt;&gt;"",CL261&lt;&gt;""))</formula>
    </cfRule>
  </conditionalFormatting>
  <conditionalFormatting sqref="CI261:CK261">
    <cfRule type="expression" dxfId="2291" priority="558">
      <formula>AND(CI261="",OR(AO261&lt;&gt;"",BB261&lt;&gt;"",BG261&lt;&gt;"",BK261&lt;&gt;"",BX261&lt;&gt;"",CC261&lt;&gt;"",CL261&lt;&gt;""))</formula>
    </cfRule>
  </conditionalFormatting>
  <conditionalFormatting sqref="CI262:CK262">
    <cfRule type="expression" dxfId="2290" priority="557">
      <formula>AND(CI262="",OR(AO262&lt;&gt;"",BB262&lt;&gt;"",BG262&lt;&gt;"",BK262&lt;&gt;"",BX262&lt;&gt;"",CC262&lt;&gt;"",CL262&lt;&gt;""))</formula>
    </cfRule>
  </conditionalFormatting>
  <conditionalFormatting sqref="CL262:CR262">
    <cfRule type="expression" dxfId="2289" priority="556">
      <formula>AND(CL262="",OR(AO262&lt;&gt;"",BB262&lt;&gt;"",BG262&lt;&gt;"",BK262&lt;&gt;"",BX262&lt;&gt;"",CC262&lt;&gt;"",CI262&lt;&gt;""))</formula>
    </cfRule>
  </conditionalFormatting>
  <conditionalFormatting sqref="CL261:CR261">
    <cfRule type="expression" dxfId="2288" priority="555">
      <formula>AND(CL261="",OR(AO261&lt;&gt;"",BB261&lt;&gt;"",BG261&lt;&gt;"",BK261&lt;&gt;"",BX261&lt;&gt;"",CC261&lt;&gt;"",CI261&lt;&gt;""))</formula>
    </cfRule>
  </conditionalFormatting>
  <conditionalFormatting sqref="BK263:BW263">
    <cfRule type="expression" dxfId="2287" priority="554">
      <formula>AND(BK263="",OR(AO263&lt;&gt;"",BB263&lt;&gt;"",BG263&lt;&gt;"",BX263&lt;&gt;"",CC263&lt;&gt;"",CI263&lt;&gt;"",CL263&lt;&gt;""))</formula>
    </cfRule>
  </conditionalFormatting>
  <conditionalFormatting sqref="BK264:BW264">
    <cfRule type="expression" dxfId="2286" priority="553">
      <formula>AND(BK264="",OR(AO264&lt;&gt;"",BB264&lt;&gt;"",BG264&lt;&gt;"",BX264&lt;&gt;"",CC264&lt;&gt;"",CI264&lt;&gt;"",CL264&lt;&gt;""))</formula>
    </cfRule>
  </conditionalFormatting>
  <conditionalFormatting sqref="BX263:CB263">
    <cfRule type="expression" dxfId="2285" priority="552">
      <formula>AND(BX263="",OR(AO263&lt;&gt;"",BB263&lt;&gt;"",BG263&lt;&gt;"",BK263&lt;&gt;"",CC263&lt;&gt;"",CI263&lt;&gt;"",CL263&lt;&gt;""))</formula>
    </cfRule>
  </conditionalFormatting>
  <conditionalFormatting sqref="BX264:CB264">
    <cfRule type="expression" dxfId="2284" priority="551">
      <formula>AND(BX264="",OR(AO264&lt;&gt;"",BB264&lt;&gt;"",BG264&lt;&gt;"",BK264&lt;&gt;"",CC264&lt;&gt;"",CI264&lt;&gt;"",CL264&lt;&gt;""))</formula>
    </cfRule>
  </conditionalFormatting>
  <conditionalFormatting sqref="CC264:CF264">
    <cfRule type="expression" dxfId="2283" priority="550">
      <formula>AND(CC264="",OR(AO264&lt;&gt;"",BB264&lt;&gt;"",BG264&lt;&gt;"",BK264&lt;&gt;"",BX264&lt;&gt;"",CI264&lt;&gt;"",CL264&lt;&gt;""))</formula>
    </cfRule>
  </conditionalFormatting>
  <conditionalFormatting sqref="CC263:CF263">
    <cfRule type="expression" dxfId="2282" priority="549">
      <formula>AND(CC263="",OR(AO263&lt;&gt;"",BB263&lt;&gt;"",BG263&lt;&gt;"",BK263&lt;&gt;"",BX263&lt;&gt;"",CI263&lt;&gt;"",CL263&lt;&gt;""))</formula>
    </cfRule>
  </conditionalFormatting>
  <conditionalFormatting sqref="BK265:BW265">
    <cfRule type="expression" dxfId="2281" priority="548">
      <formula>AND(BK265="",OR(AO265&lt;&gt;"",BB265&lt;&gt;"",BG265&lt;&gt;"",BX265&lt;&gt;"",CC265&lt;&gt;"",CI265&lt;&gt;"",CL265&lt;&gt;""))</formula>
    </cfRule>
  </conditionalFormatting>
  <conditionalFormatting sqref="BK266:BW266">
    <cfRule type="expression" dxfId="2280" priority="547">
      <formula>AND(BK266="",OR(AO266&lt;&gt;"",BB266&lt;&gt;"",BG266&lt;&gt;"",BX266&lt;&gt;"",CC266&lt;&gt;"",CI266&lt;&gt;"",CL266&lt;&gt;""))</formula>
    </cfRule>
  </conditionalFormatting>
  <conditionalFormatting sqref="BX265:CB265">
    <cfRule type="expression" dxfId="2279" priority="546">
      <formula>AND(BX265="",OR(AO265&lt;&gt;"",BB265&lt;&gt;"",BG265&lt;&gt;"",BK265&lt;&gt;"",CC265&lt;&gt;"",CI265&lt;&gt;"",CL265&lt;&gt;""))</formula>
    </cfRule>
  </conditionalFormatting>
  <conditionalFormatting sqref="BX266:CB266">
    <cfRule type="expression" dxfId="2278" priority="545">
      <formula>AND(BX266="",OR(AO266&lt;&gt;"",BB266&lt;&gt;"",BG266&lt;&gt;"",BK266&lt;&gt;"",CC266&lt;&gt;"",CI266&lt;&gt;"",CL266&lt;&gt;""))</formula>
    </cfRule>
  </conditionalFormatting>
  <conditionalFormatting sqref="CC266:CF266">
    <cfRule type="expression" dxfId="2277" priority="544">
      <formula>AND(CC266="",OR(AO266&lt;&gt;"",BB266&lt;&gt;"",BG266&lt;&gt;"",BK266&lt;&gt;"",BX266&lt;&gt;"",CI266&lt;&gt;"",CL266&lt;&gt;""))</formula>
    </cfRule>
  </conditionalFormatting>
  <conditionalFormatting sqref="CC265:CF265">
    <cfRule type="expression" dxfId="2276" priority="543">
      <formula>AND(CC265="",OR(AO265&lt;&gt;"",BB265&lt;&gt;"",BG265&lt;&gt;"",BK265&lt;&gt;"",BX265&lt;&gt;"",CI265&lt;&gt;"",CL265&lt;&gt;""))</formula>
    </cfRule>
  </conditionalFormatting>
  <conditionalFormatting sqref="BK267:BW267">
    <cfRule type="expression" dxfId="2275" priority="542">
      <formula>AND(BK267="",OR(AO267&lt;&gt;"",BB267&lt;&gt;"",BG267&lt;&gt;"",BX267&lt;&gt;"",CC267&lt;&gt;"",CI267&lt;&gt;"",CL267&lt;&gt;""))</formula>
    </cfRule>
  </conditionalFormatting>
  <conditionalFormatting sqref="BK268:BW268">
    <cfRule type="expression" dxfId="2274" priority="541">
      <formula>AND(BK268="",OR(AO268&lt;&gt;"",BB268&lt;&gt;"",BG268&lt;&gt;"",BX268&lt;&gt;"",CC268&lt;&gt;"",CI268&lt;&gt;"",CL268&lt;&gt;""))</formula>
    </cfRule>
  </conditionalFormatting>
  <conditionalFormatting sqref="BX267:CB267">
    <cfRule type="expression" dxfId="2273" priority="540">
      <formula>AND(BX267="",OR(AO267&lt;&gt;"",BB267&lt;&gt;"",BG267&lt;&gt;"",BK267&lt;&gt;"",CC267&lt;&gt;"",CI267&lt;&gt;"",CL267&lt;&gt;""))</formula>
    </cfRule>
  </conditionalFormatting>
  <conditionalFormatting sqref="BX268:CB268">
    <cfRule type="expression" dxfId="2272" priority="539">
      <formula>AND(BX268="",OR(AO268&lt;&gt;"",BB268&lt;&gt;"",BG268&lt;&gt;"",BK268&lt;&gt;"",CC268&lt;&gt;"",CI268&lt;&gt;"",CL268&lt;&gt;""))</formula>
    </cfRule>
  </conditionalFormatting>
  <conditionalFormatting sqref="CC268:CF268">
    <cfRule type="expression" dxfId="2271" priority="538">
      <formula>AND(CC268="",OR(AO268&lt;&gt;"",BB268&lt;&gt;"",BG268&lt;&gt;"",BK268&lt;&gt;"",BX268&lt;&gt;"",CI268&lt;&gt;"",CL268&lt;&gt;""))</formula>
    </cfRule>
  </conditionalFormatting>
  <conditionalFormatting sqref="CC267:CF267">
    <cfRule type="expression" dxfId="2270" priority="537">
      <formula>AND(CC267="",OR(AO267&lt;&gt;"",BB267&lt;&gt;"",BG267&lt;&gt;"",BK267&lt;&gt;"",BX267&lt;&gt;"",CI267&lt;&gt;"",CL267&lt;&gt;""))</formula>
    </cfRule>
  </conditionalFormatting>
  <conditionalFormatting sqref="BK269:BW269">
    <cfRule type="expression" dxfId="2269" priority="536">
      <formula>AND(BK269="",OR(AO269&lt;&gt;"",BB269&lt;&gt;"",BG269&lt;&gt;"",BX269&lt;&gt;"",CC269&lt;&gt;"",CI269&lt;&gt;"",CL269&lt;&gt;""))</formula>
    </cfRule>
  </conditionalFormatting>
  <conditionalFormatting sqref="BK270:BW270">
    <cfRule type="expression" dxfId="2268" priority="535">
      <formula>AND(BK270="",OR(AO270&lt;&gt;"",BB270&lt;&gt;"",BG270&lt;&gt;"",BX270&lt;&gt;"",CC270&lt;&gt;"",CI270&lt;&gt;"",CL270&lt;&gt;""))</formula>
    </cfRule>
  </conditionalFormatting>
  <conditionalFormatting sqref="BX269:CB269">
    <cfRule type="expression" dxfId="2267" priority="534">
      <formula>AND(BX269="",OR(AO269&lt;&gt;"",BB269&lt;&gt;"",BG269&lt;&gt;"",BK269&lt;&gt;"",CC269&lt;&gt;"",CI269&lt;&gt;"",CL269&lt;&gt;""))</formula>
    </cfRule>
  </conditionalFormatting>
  <conditionalFormatting sqref="BX270:CB270">
    <cfRule type="expression" dxfId="2266" priority="533">
      <formula>AND(BX270="",OR(AO270&lt;&gt;"",BB270&lt;&gt;"",BG270&lt;&gt;"",BK270&lt;&gt;"",CC270&lt;&gt;"",CI270&lt;&gt;"",CL270&lt;&gt;""))</formula>
    </cfRule>
  </conditionalFormatting>
  <conditionalFormatting sqref="CC270:CF270">
    <cfRule type="expression" dxfId="2265" priority="532">
      <formula>AND(CC270="",OR(AO270&lt;&gt;"",BB270&lt;&gt;"",BG270&lt;&gt;"",BK270&lt;&gt;"",BX270&lt;&gt;"",CI270&lt;&gt;"",CL270&lt;&gt;""))</formula>
    </cfRule>
  </conditionalFormatting>
  <conditionalFormatting sqref="CC269:CF269">
    <cfRule type="expression" dxfId="2264" priority="531">
      <formula>AND(CC269="",OR(AO269&lt;&gt;"",BB269&lt;&gt;"",BG269&lt;&gt;"",BK269&lt;&gt;"",BX269&lt;&gt;"",CI269&lt;&gt;"",CL269&lt;&gt;""))</formula>
    </cfRule>
  </conditionalFormatting>
  <conditionalFormatting sqref="BK271:BW271">
    <cfRule type="expression" dxfId="2263" priority="530">
      <formula>AND(BK271="",OR(AO271&lt;&gt;"",BB271&lt;&gt;"",BG271&lt;&gt;"",BX271&lt;&gt;"",CC271&lt;&gt;"",CI271&lt;&gt;"",CL271&lt;&gt;""))</formula>
    </cfRule>
  </conditionalFormatting>
  <conditionalFormatting sqref="BK272:BW272">
    <cfRule type="expression" dxfId="2262" priority="529">
      <formula>AND(BK272="",OR(AO272&lt;&gt;"",BB272&lt;&gt;"",BG272&lt;&gt;"",BX272&lt;&gt;"",CC272&lt;&gt;"",CI272&lt;&gt;"",CL272&lt;&gt;""))</formula>
    </cfRule>
  </conditionalFormatting>
  <conditionalFormatting sqref="BX271:CB271">
    <cfRule type="expression" dxfId="2261" priority="528">
      <formula>AND(BX271="",OR(AO271&lt;&gt;"",BB271&lt;&gt;"",BG271&lt;&gt;"",BK271&lt;&gt;"",CC271&lt;&gt;"",CI271&lt;&gt;"",CL271&lt;&gt;""))</formula>
    </cfRule>
  </conditionalFormatting>
  <conditionalFormatting sqref="BX272:CB272">
    <cfRule type="expression" dxfId="2260" priority="527">
      <formula>AND(BX272="",OR(AO272&lt;&gt;"",BB272&lt;&gt;"",BG272&lt;&gt;"",BK272&lt;&gt;"",CC272&lt;&gt;"",CI272&lt;&gt;"",CL272&lt;&gt;""))</formula>
    </cfRule>
  </conditionalFormatting>
  <conditionalFormatting sqref="CC272:CF272">
    <cfRule type="expression" dxfId="2259" priority="526">
      <formula>AND(CC272="",OR(AO272&lt;&gt;"",BB272&lt;&gt;"",BG272&lt;&gt;"",BK272&lt;&gt;"",BX272&lt;&gt;"",CI272&lt;&gt;"",CL272&lt;&gt;""))</formula>
    </cfRule>
  </conditionalFormatting>
  <conditionalFormatting sqref="CC271:CF271">
    <cfRule type="expression" dxfId="2258" priority="525">
      <formula>AND(CC271="",OR(AO271&lt;&gt;"",BB271&lt;&gt;"",BG271&lt;&gt;"",BK271&lt;&gt;"",BX271&lt;&gt;"",CI271&lt;&gt;"",CL271&lt;&gt;""))</formula>
    </cfRule>
  </conditionalFormatting>
  <conditionalFormatting sqref="BK273:BW273">
    <cfRule type="expression" dxfId="2257" priority="524">
      <formula>AND(BK273="",OR(AO273&lt;&gt;"",BB273&lt;&gt;"",BG273&lt;&gt;"",BX273&lt;&gt;"",CC273&lt;&gt;"",CI273&lt;&gt;"",CL273&lt;&gt;""))</formula>
    </cfRule>
  </conditionalFormatting>
  <conditionalFormatting sqref="BK274:BW274">
    <cfRule type="expression" dxfId="2256" priority="523">
      <formula>AND(BK274="",OR(AO274&lt;&gt;"",BB274&lt;&gt;"",BG274&lt;&gt;"",BX274&lt;&gt;"",CC274&lt;&gt;"",CI274&lt;&gt;"",CL274&lt;&gt;""))</formula>
    </cfRule>
  </conditionalFormatting>
  <conditionalFormatting sqref="BX273:CB273">
    <cfRule type="expression" dxfId="2255" priority="522">
      <formula>AND(BX273="",OR(AO273&lt;&gt;"",BB273&lt;&gt;"",BG273&lt;&gt;"",BK273&lt;&gt;"",CC273&lt;&gt;"",CI273&lt;&gt;"",CL273&lt;&gt;""))</formula>
    </cfRule>
  </conditionalFormatting>
  <conditionalFormatting sqref="BX274:CB274">
    <cfRule type="expression" dxfId="2254" priority="521">
      <formula>AND(BX274="",OR(AO274&lt;&gt;"",BB274&lt;&gt;"",BG274&lt;&gt;"",BK274&lt;&gt;"",CC274&lt;&gt;"",CI274&lt;&gt;"",CL274&lt;&gt;""))</formula>
    </cfRule>
  </conditionalFormatting>
  <conditionalFormatting sqref="CC274:CF274">
    <cfRule type="expression" dxfId="2253" priority="520">
      <formula>AND(CC274="",OR(AO274&lt;&gt;"",BB274&lt;&gt;"",BG274&lt;&gt;"",BK274&lt;&gt;"",BX274&lt;&gt;"",CI274&lt;&gt;"",CL274&lt;&gt;""))</formula>
    </cfRule>
  </conditionalFormatting>
  <conditionalFormatting sqref="CC273:CF273">
    <cfRule type="expression" dxfId="2252" priority="519">
      <formula>AND(CC273="",OR(AO273&lt;&gt;"",BB273&lt;&gt;"",BG273&lt;&gt;"",BK273&lt;&gt;"",BX273&lt;&gt;"",CI273&lt;&gt;"",CL273&lt;&gt;""))</formula>
    </cfRule>
  </conditionalFormatting>
  <conditionalFormatting sqref="CL264:CR264">
    <cfRule type="expression" dxfId="2251" priority="518">
      <formula>AND(CL264="",OR(AO264&lt;&gt;"",BB264&lt;&gt;"",BG264&lt;&gt;"",BK264&lt;&gt;"",BX264&lt;&gt;"",CC264&lt;&gt;"",CI264&lt;&gt;""))</formula>
    </cfRule>
  </conditionalFormatting>
  <conditionalFormatting sqref="CL263:CR263">
    <cfRule type="expression" dxfId="2250" priority="517">
      <formula>AND(CL263="",OR(AO263&lt;&gt;"",BB263&lt;&gt;"",BG263&lt;&gt;"",BK263&lt;&gt;"",BX263&lt;&gt;"",CC263&lt;&gt;"",CI263&lt;&gt;""))</formula>
    </cfRule>
  </conditionalFormatting>
  <conditionalFormatting sqref="CL266:CR266">
    <cfRule type="expression" dxfId="2249" priority="516">
      <formula>AND(CL266="",OR(AO266&lt;&gt;"",BB266&lt;&gt;"",BG266&lt;&gt;"",BK266&lt;&gt;"",BX266&lt;&gt;"",CC266&lt;&gt;"",CI266&lt;&gt;""))</formula>
    </cfRule>
  </conditionalFormatting>
  <conditionalFormatting sqref="CL265:CR265">
    <cfRule type="expression" dxfId="2248" priority="515">
      <formula>AND(CL265="",OR(AO265&lt;&gt;"",BB265&lt;&gt;"",BG265&lt;&gt;"",BK265&lt;&gt;"",BX265&lt;&gt;"",CC265&lt;&gt;"",CI265&lt;&gt;""))</formula>
    </cfRule>
  </conditionalFormatting>
  <conditionalFormatting sqref="CL268:CR268">
    <cfRule type="expression" dxfId="2247" priority="514">
      <formula>AND(CL268="",OR(AO268&lt;&gt;"",BB268&lt;&gt;"",BG268&lt;&gt;"",BK268&lt;&gt;"",BX268&lt;&gt;"",CC268&lt;&gt;"",CI268&lt;&gt;""))</formula>
    </cfRule>
  </conditionalFormatting>
  <conditionalFormatting sqref="CL267:CR267">
    <cfRule type="expression" dxfId="2246" priority="513">
      <formula>AND(CL267="",OR(AO267&lt;&gt;"",BB267&lt;&gt;"",BG267&lt;&gt;"",BK267&lt;&gt;"",BX267&lt;&gt;"",CC267&lt;&gt;"",CI267&lt;&gt;""))</formula>
    </cfRule>
  </conditionalFormatting>
  <conditionalFormatting sqref="CL270:CR270">
    <cfRule type="expression" dxfId="2245" priority="512">
      <formula>AND(CL270="",OR(AO270&lt;&gt;"",BB270&lt;&gt;"",BG270&lt;&gt;"",BK270&lt;&gt;"",BX270&lt;&gt;"",CC270&lt;&gt;"",CI270&lt;&gt;""))</formula>
    </cfRule>
  </conditionalFormatting>
  <conditionalFormatting sqref="CL269:CR269">
    <cfRule type="expression" dxfId="2244" priority="511">
      <formula>AND(CL269="",OR(AO269&lt;&gt;"",BB269&lt;&gt;"",BG269&lt;&gt;"",BK269&lt;&gt;"",BX269&lt;&gt;"",CC269&lt;&gt;"",CI269&lt;&gt;""))</formula>
    </cfRule>
  </conditionalFormatting>
  <conditionalFormatting sqref="CL272:CR272">
    <cfRule type="expression" dxfId="2243" priority="510">
      <formula>AND(CL272="",OR(AO272&lt;&gt;"",BB272&lt;&gt;"",BG272&lt;&gt;"",BK272&lt;&gt;"",BX272&lt;&gt;"",CC272&lt;&gt;"",CI272&lt;&gt;""))</formula>
    </cfRule>
  </conditionalFormatting>
  <conditionalFormatting sqref="CL271:CR271">
    <cfRule type="expression" dxfId="2242" priority="509">
      <formula>AND(CL271="",OR(AO271&lt;&gt;"",BB271&lt;&gt;"",BG271&lt;&gt;"",BK271&lt;&gt;"",BX271&lt;&gt;"",CC271&lt;&gt;"",CI271&lt;&gt;""))</formula>
    </cfRule>
  </conditionalFormatting>
  <conditionalFormatting sqref="CL274:CR274">
    <cfRule type="expression" dxfId="2241" priority="508">
      <formula>AND(CL274="",OR(AO274&lt;&gt;"",BB274&lt;&gt;"",BG274&lt;&gt;"",BK274&lt;&gt;"",BX274&lt;&gt;"",CC274&lt;&gt;"",CI274&lt;&gt;""))</formula>
    </cfRule>
  </conditionalFormatting>
  <conditionalFormatting sqref="CL273:CR273">
    <cfRule type="expression" dxfId="2240" priority="507">
      <formula>AND(CL273="",OR(AO273&lt;&gt;"",BB273&lt;&gt;"",BG273&lt;&gt;"",BK273&lt;&gt;"",BX273&lt;&gt;"",CC273&lt;&gt;"",CI273&lt;&gt;""))</formula>
    </cfRule>
  </conditionalFormatting>
  <conditionalFormatting sqref="CI265:CK265">
    <cfRule type="expression" dxfId="2239" priority="506">
      <formula>AND(CI265="",OR(AO265&lt;&gt;"",BB265&lt;&gt;"",BG265&lt;&gt;"",BK265&lt;&gt;"",BX265&lt;&gt;"",CC265&lt;&gt;"",CL265&lt;&gt;""))</formula>
    </cfRule>
  </conditionalFormatting>
  <conditionalFormatting sqref="CI266:CK266">
    <cfRule type="expression" dxfId="2238" priority="505">
      <formula>AND(CI266="",OR(AO266&lt;&gt;"",BB266&lt;&gt;"",BG266&lt;&gt;"",BK266&lt;&gt;"",BX266&lt;&gt;"",CC266&lt;&gt;"",CL266&lt;&gt;""))</formula>
    </cfRule>
  </conditionalFormatting>
  <conditionalFormatting sqref="CI267:CK267">
    <cfRule type="expression" dxfId="2237" priority="504">
      <formula>AND(CI267="",OR(AO267&lt;&gt;"",BB267&lt;&gt;"",BG267&lt;&gt;"",BK267&lt;&gt;"",BX267&lt;&gt;"",CC267&lt;&gt;"",CL267&lt;&gt;""))</formula>
    </cfRule>
  </conditionalFormatting>
  <conditionalFormatting sqref="CI268:CK268">
    <cfRule type="expression" dxfId="2236" priority="503">
      <formula>AND(CI268="",OR(AO268&lt;&gt;"",BB268&lt;&gt;"",BG268&lt;&gt;"",BK268&lt;&gt;"",BX268&lt;&gt;"",CC268&lt;&gt;"",CL268&lt;&gt;""))</formula>
    </cfRule>
  </conditionalFormatting>
  <conditionalFormatting sqref="CI269:CK269">
    <cfRule type="expression" dxfId="2235" priority="502">
      <formula>AND(CI269="",OR(AO269&lt;&gt;"",BB269&lt;&gt;"",BG269&lt;&gt;"",BK269&lt;&gt;"",BX269&lt;&gt;"",CC269&lt;&gt;"",CL269&lt;&gt;""))</formula>
    </cfRule>
  </conditionalFormatting>
  <conditionalFormatting sqref="CI270:CK270">
    <cfRule type="expression" dxfId="2234" priority="501">
      <formula>AND(CI270="",OR(AO270&lt;&gt;"",BB270&lt;&gt;"",BG270&lt;&gt;"",BK270&lt;&gt;"",BX270&lt;&gt;"",CC270&lt;&gt;"",CL270&lt;&gt;""))</formula>
    </cfRule>
  </conditionalFormatting>
  <conditionalFormatting sqref="CI271:CK271">
    <cfRule type="expression" dxfId="2233" priority="500">
      <formula>AND(CI271="",OR(AO271&lt;&gt;"",BB271&lt;&gt;"",BG271&lt;&gt;"",BK271&lt;&gt;"",BX271&lt;&gt;"",CC271&lt;&gt;"",CL271&lt;&gt;""))</formula>
    </cfRule>
  </conditionalFormatting>
  <conditionalFormatting sqref="CI272:CK272">
    <cfRule type="expression" dxfId="2232" priority="499">
      <formula>AND(CI272="",OR(AO272&lt;&gt;"",BB272&lt;&gt;"",BG272&lt;&gt;"",BK272&lt;&gt;"",BX272&lt;&gt;"",CC272&lt;&gt;"",CL272&lt;&gt;""))</formula>
    </cfRule>
  </conditionalFormatting>
  <conditionalFormatting sqref="CI273:CK273">
    <cfRule type="expression" dxfId="2231" priority="498">
      <formula>AND(CI273="",OR(AO273&lt;&gt;"",BB273&lt;&gt;"",BG273&lt;&gt;"",BK273&lt;&gt;"",BX273&lt;&gt;"",CC273&lt;&gt;"",CL273&lt;&gt;""))</formula>
    </cfRule>
  </conditionalFormatting>
  <conditionalFormatting sqref="CI274:CK274">
    <cfRule type="expression" dxfId="2230" priority="497">
      <formula>AND(CI274="",OR(AO274&lt;&gt;"",BB274&lt;&gt;"",BG274&lt;&gt;"",BK274&lt;&gt;"",BX274&lt;&gt;"",CC274&lt;&gt;"",CL274&lt;&gt;""))</formula>
    </cfRule>
  </conditionalFormatting>
  <conditionalFormatting sqref="Z17:AF17">
    <cfRule type="expression" dxfId="2229" priority="480">
      <formula>AND(Z17="",OR(AK17&lt;&gt;"",AR17&lt;&gt;"",BC17&lt;&gt;"",BY17&lt;&gt;"",CG17&lt;&gt;"",DH17&lt;&gt;""))</formula>
    </cfRule>
    <cfRule type="expression" dxfId="2228" priority="496">
      <formula>AND(I17&lt;&gt;"",Z17="")</formula>
    </cfRule>
  </conditionalFormatting>
  <conditionalFormatting sqref="I17:L17">
    <cfRule type="expression" dxfId="2227" priority="482">
      <formula>AND(I17="",OR(AK17&lt;&gt;"",AR17&lt;&gt;"",BC17&lt;&gt;"",BY17&lt;&gt;"",CG17&lt;&gt;"",DH17&lt;&gt;""))</formula>
    </cfRule>
    <cfRule type="expression" dxfId="2226" priority="495">
      <formula>AND(I17="",Z17&lt;&gt;"")</formula>
    </cfRule>
  </conditionalFormatting>
  <conditionalFormatting sqref="AK17:AQ17">
    <cfRule type="expression" dxfId="2225" priority="494">
      <formula>AND(AK17="",OR(I17="2.再ｺ(H)",I17="3.再ｺ(M)",I17="4.再ｺ(L)",I17="5.再ｺ(他)",I17="7.無筋(ﾘ)",I17="8.再無(骨)",I17="9.再無(他)"))</formula>
    </cfRule>
  </conditionalFormatting>
  <conditionalFormatting sqref="AR17:AX17">
    <cfRule type="expression" dxfId="2224" priority="493">
      <formula>AND(AR17="",OR(I17="2.再ｺ(H)",I17="3.再ｺ(M)",I17="4.再ｺ(L)",I17="5.再ｺ(他)",I17="7.無筋(ﾘ)",I17="8.再無(骨)",I17="9.再無(他)"))</formula>
    </cfRule>
  </conditionalFormatting>
  <conditionalFormatting sqref="BY17:CB17">
    <cfRule type="expression" dxfId="2223" priority="492">
      <formula>AND(BY17="",OR(I17="2.再ｺ(H)",I17="3.再ｺ(M)",I17="4.再ｺ(L)",I17="5.再ｺ(他)",I17="7.無筋(ﾘ)",I17="8.再無(骨)",I17="9.再無(他)"))</formula>
    </cfRule>
  </conditionalFormatting>
  <conditionalFormatting sqref="CG17:DG17">
    <cfRule type="expression" dxfId="2222" priority="491">
      <formula>AND(CG17="",OR(I17="2.再ｺ(H)",I17="3.再ｺ(M)",I17="4.再ｺ(L)",I17="5.再ｺ(他)",I17="7.無筋(ﾘ)",I17="8.再無(骨)",I17="9.再無(他)"))</formula>
    </cfRule>
  </conditionalFormatting>
  <conditionalFormatting sqref="DH17:DL17">
    <cfRule type="expression" dxfId="2221" priority="490">
      <formula>AND(DH17="",OR(I17="2.再ｺ(H)",I17="3.再ｺ(M)",I17="4.再ｺ(L)",I17="5.再ｺ(他)",I17="7.無筋(ﾘ)",I17="8.再無(骨)",I17="9.再無(他)"))</formula>
    </cfRule>
  </conditionalFormatting>
  <conditionalFormatting sqref="I18:L18">
    <cfRule type="expression" dxfId="2220" priority="481">
      <formula>AND(I18="",OR(AK18&lt;&gt;"",AR18&lt;&gt;"",BC18&lt;&gt;"",BY18&lt;&gt;"",CG18&lt;&gt;"",DH18&lt;&gt;""))</formula>
    </cfRule>
    <cfRule type="expression" dxfId="2219" priority="489">
      <formula>AND(I18="",Z18&lt;&gt;"")</formula>
    </cfRule>
  </conditionalFormatting>
  <conditionalFormatting sqref="Z18:AF18">
    <cfRule type="expression" dxfId="2218" priority="479">
      <formula>AND(Z18="",OR(AK18&lt;&gt;"",AR18&lt;&gt;"",BC18&lt;&gt;"",BY18&lt;&gt;"",CG18&lt;&gt;"",DH18&lt;&gt;""))</formula>
    </cfRule>
    <cfRule type="expression" dxfId="2217" priority="488">
      <formula>AND(Z18="",I18&lt;&gt;"")</formula>
    </cfRule>
  </conditionalFormatting>
  <conditionalFormatting sqref="AK18:AQ18">
    <cfRule type="expression" dxfId="2216" priority="487">
      <formula>AND(AK18="",OR(I18="2.再ｺ(H)",I18="3.再ｺ(M)",I18="4.再ｺ(L)",I18="5.再ｺ(他)",I18="7.無筋(ﾘ)",I18="8.再無(骨)",I18="9.再無(他)"))</formula>
    </cfRule>
  </conditionalFormatting>
  <conditionalFormatting sqref="AR18:AX18">
    <cfRule type="expression" dxfId="2215" priority="486">
      <formula>AND(AR18="",OR(I18="2.再ｺ(H)",I18="3.再ｺ(M)",I18="4.再ｺ(L)",I18="5.再ｺ(他)",I18="7.無筋(ﾘ)",I18="8.再無(骨)",I18="9.再無(他)"))</formula>
    </cfRule>
  </conditionalFormatting>
  <conditionalFormatting sqref="BY18:CB18">
    <cfRule type="expression" dxfId="2214" priority="485">
      <formula>AND(BY18="",OR(I18="2.再ｺ(H)",I18="3.再ｺ(M)",I18="4.再ｺ(L)",I18="5.再ｺ(他)",I18="7.無筋(ﾘ)",I18="8.再無(骨)",I18="9.再無(他)"))</formula>
    </cfRule>
  </conditionalFormatting>
  <conditionalFormatting sqref="CG18:DG18">
    <cfRule type="expression" dxfId="2213" priority="484">
      <formula>AND(CG18="",OR(I18="2.再ｺ(H)",I18="3.再ｺ(M)",I18="4.再ｺ(L)",I18="5.再ｺ(他)",I18="7.無筋(ﾘ)",I18="8.再無(骨)",I18="9.再無(他)"))</formula>
    </cfRule>
  </conditionalFormatting>
  <conditionalFormatting sqref="DH18:DL18">
    <cfRule type="expression" dxfId="2212" priority="483">
      <formula>AND(DH18="",OR(I18="2.再ｺ(H)",I18="3.再ｺ(M)",I18="4.再ｺ(L)",I18="5.再ｺ(他)",I18="7.無筋(ﾘ)",I18="8.再無(骨)",I18="9.再無(他)"))</formula>
    </cfRule>
  </conditionalFormatting>
  <conditionalFormatting sqref="BC17:BX17">
    <cfRule type="expression" dxfId="2211" priority="478">
      <formula>AND(BC17="",OR(I17="2.再ｺ(H)",I17="3.再ｺ(M)",I17="4.再ｺ(L)",I17="5.再ｺ(他)",I17="7.無筋(ﾘ)",I17="8.再無(骨)",I17="9.再無(他)"))</formula>
    </cfRule>
  </conditionalFormatting>
  <conditionalFormatting sqref="BC18:BX18">
    <cfRule type="expression" dxfId="2210" priority="477">
      <formula>AND(BC18="",OR(I18="2.再ｺ(H)",I18="3.再ｺ(M)",I18="4.再ｺ(L)",I18="5.再ｺ(他)",I18="7.無筋(ﾘ)",I18="8.再無(骨)",I18="9.再無(他)"))</formula>
    </cfRule>
  </conditionalFormatting>
  <conditionalFormatting sqref="I23:L23">
    <cfRule type="expression" dxfId="2209" priority="448">
      <formula>AND(I23="",OR(AK23&lt;&gt;"",AR23&lt;&gt;"",BY23&lt;&gt;"",CG23&lt;&gt;"",DH23&lt;&gt;""))</formula>
    </cfRule>
    <cfRule type="expression" dxfId="2208" priority="456">
      <formula>AND(I23="",Z23&lt;&gt;"")</formula>
    </cfRule>
  </conditionalFormatting>
  <conditionalFormatting sqref="I24:L24">
    <cfRule type="expression" dxfId="2207" priority="445">
      <formula>AND(I24="",OR(AK24&lt;&gt;"",AR24&lt;&gt;"",BY24&lt;&gt;"",CG24&lt;&gt;"",DH24&lt;&gt;""))</formula>
    </cfRule>
    <cfRule type="expression" dxfId="2206" priority="455">
      <formula>AND(I24="",Z24&lt;&gt;"")</formula>
    </cfRule>
  </conditionalFormatting>
  <conditionalFormatting sqref="Z23:AF23">
    <cfRule type="expression" dxfId="2205" priority="447">
      <formula>AND(Z23="",OR(AK23&lt;&gt;"",AR23&lt;&gt;"",BY23&lt;&gt;"",CG23&lt;&gt;"",DH23&lt;&gt;""))</formula>
    </cfRule>
    <cfRule type="expression" dxfId="2204" priority="454">
      <formula>AND(I23&lt;&gt;"",Z23="")</formula>
    </cfRule>
  </conditionalFormatting>
  <conditionalFormatting sqref="Z24:AF24">
    <cfRule type="expression" dxfId="2203" priority="444">
      <formula>AND(Z24="",OR(AK24&lt;&gt;"",AR24&lt;&gt;"",BY24&lt;&gt;"",CG24&lt;&gt;"",DH24&lt;&gt;""))</formula>
    </cfRule>
    <cfRule type="expression" dxfId="2202" priority="453">
      <formula>AND(I24&lt;&gt;"",Z24="")</formula>
    </cfRule>
  </conditionalFormatting>
  <conditionalFormatting sqref="AR23:AX23">
    <cfRule type="expression" dxfId="2201" priority="452">
      <formula>AND(AR23="",OR(AK23&lt;&gt;"",BY23&lt;&gt;"",CG23&lt;&gt;"",DH23&lt;&gt;""))</formula>
    </cfRule>
  </conditionalFormatting>
  <conditionalFormatting sqref="BY23:CB23">
    <cfRule type="expression" dxfId="2200" priority="451">
      <formula>AND(BY23="",OR(AK23&lt;&gt;"",AR23&lt;&gt;"",CG23&lt;&gt;"",DH23&lt;&gt;""))</formula>
    </cfRule>
  </conditionalFormatting>
  <conditionalFormatting sqref="CG23:DG23">
    <cfRule type="expression" dxfId="2199" priority="450">
      <formula>AND(CG23="",OR(AK23&lt;&gt;"",AR23&lt;&gt;"",BY23&lt;&gt;"",DH23&lt;&gt;""))</formula>
    </cfRule>
  </conditionalFormatting>
  <conditionalFormatting sqref="DH23:DL23">
    <cfRule type="expression" dxfId="2198" priority="449">
      <formula>AND(DH23="",OR(AK23&lt;&gt;"",AR23&lt;&gt;"",BY23&lt;&gt;"",CG23&lt;&gt;""))</formula>
    </cfRule>
  </conditionalFormatting>
  <conditionalFormatting sqref="AK23:AQ23">
    <cfRule type="expression" dxfId="2197" priority="446">
      <formula>AND(AK23="",OR(AR23&lt;&gt;"",BY23&lt;&gt;"",CG23&lt;&gt;"",DH23&lt;&gt;""))</formula>
    </cfRule>
  </conditionalFormatting>
  <conditionalFormatting sqref="AK24:AQ24">
    <cfRule type="expression" dxfId="2196" priority="443">
      <formula>AND(AK24="",OR(AR24&lt;&gt;"",BY24&lt;&gt;"",CG24&lt;&gt;"",DH24&lt;&gt;""))</formula>
    </cfRule>
  </conditionalFormatting>
  <conditionalFormatting sqref="AR24:AX24">
    <cfRule type="expression" dxfId="2195" priority="442">
      <formula>AND(AR24="",OR(AK24&lt;&gt;"",BY24&lt;&gt;"",CG24&lt;&gt;"",DH24&lt;&gt;""))</formula>
    </cfRule>
  </conditionalFormatting>
  <conditionalFormatting sqref="BY24:CB24">
    <cfRule type="expression" dxfId="2194" priority="441">
      <formula>AND(BY24="",OR(AK24&lt;&gt;"",AR24&lt;&gt;"",CG24&lt;&gt;"",DH24&lt;&gt;""))</formula>
    </cfRule>
  </conditionalFormatting>
  <conditionalFormatting sqref="CG24:DG24">
    <cfRule type="expression" dxfId="2193" priority="440">
      <formula>AND(CG24="",OR(AK24&lt;&gt;"",AR24&lt;&gt;"",BY24&lt;&gt;"",DH24&lt;&gt;""))</formula>
    </cfRule>
  </conditionalFormatting>
  <conditionalFormatting sqref="DH24:DL24">
    <cfRule type="expression" dxfId="2192" priority="439">
      <formula>AND(DH24="",OR(AK24&lt;&gt;"",AR24&lt;&gt;"",BY24&lt;&gt;"",CG24&lt;&gt;""))</formula>
    </cfRule>
  </conditionalFormatting>
  <conditionalFormatting sqref="BC23:BX23">
    <cfRule type="expression" dxfId="2191" priority="438">
      <formula>AND(BC23="",OR(AK23&lt;&gt;"",AR23&lt;&gt;"",BY23&lt;&gt;"",CG23&lt;&gt;"",DH23&lt;&gt;""))</formula>
    </cfRule>
  </conditionalFormatting>
  <conditionalFormatting sqref="BC24:BX24">
    <cfRule type="expression" dxfId="2190" priority="437">
      <formula>AND(BC24="",OR(AK24&lt;&gt;"",AR24&lt;&gt;"",BY24&lt;&gt;"",CG24&lt;&gt;"",DH24&lt;&gt;""))</formula>
    </cfRule>
  </conditionalFormatting>
  <conditionalFormatting sqref="I27:L27">
    <cfRule type="expression" dxfId="2189" priority="433">
      <formula>AND(I27="",OR(AK27&lt;&gt;"",AR27&lt;&gt;"",BY27&lt;&gt;"",CG27&lt;&gt;"",DH27&lt;&gt;""))</formula>
    </cfRule>
    <cfRule type="expression" dxfId="2188" priority="435">
      <formula>AND(I27="",Z27&lt;&gt;"")</formula>
    </cfRule>
  </conditionalFormatting>
  <conditionalFormatting sqref="AK27:AQ27">
    <cfRule type="expression" dxfId="2187" priority="431">
      <formula>AND(AK27="",OR(AR27&lt;&gt;"",BY27&lt;&gt;"",CG27&lt;&gt;"",DH27&lt;&gt;""))</formula>
    </cfRule>
  </conditionalFormatting>
  <conditionalFormatting sqref="Z27:AF27">
    <cfRule type="expression" dxfId="2186" priority="427">
      <formula>AND(Z27="",OR(AK27&lt;&gt;"",AR27&lt;&gt;"",BY27&lt;&gt;"",CG27&lt;&gt;"",DH27&lt;&gt;""))</formula>
    </cfRule>
    <cfRule type="expression" dxfId="2185" priority="429">
      <formula>AND(I27&lt;&gt;"",Z27="")</formula>
    </cfRule>
  </conditionalFormatting>
  <conditionalFormatting sqref="AR27:AX27">
    <cfRule type="expression" dxfId="2184" priority="425">
      <formula>AND(AR27="",OR(AK27&lt;&gt;"",BY27&lt;&gt;"",CG27&lt;&gt;"",DH27&lt;&gt;""))</formula>
    </cfRule>
  </conditionalFormatting>
  <conditionalFormatting sqref="BY27:CB27">
    <cfRule type="expression" dxfId="2183" priority="421">
      <formula>AND(BY27="",OR(AK27&lt;&gt;"",AR27&lt;&gt;"",CG27&lt;&gt;"",DH27&lt;&gt;""))</formula>
    </cfRule>
  </conditionalFormatting>
  <conditionalFormatting sqref="CG27:DG27">
    <cfRule type="expression" dxfId="2182" priority="420">
      <formula>AND(CG27="",OR(AK27&lt;&gt;"",AR27&lt;&gt;"",BY27&lt;&gt;"",DH27&lt;&gt;""))</formula>
    </cfRule>
  </conditionalFormatting>
  <conditionalFormatting sqref="DH27:DL27">
    <cfRule type="expression" dxfId="2181" priority="419">
      <formula>AND(DH27="",OR(AK27&lt;&gt;"",AR27&lt;&gt;"",BY27&lt;&gt;"",CG27&lt;&gt;""))</formula>
    </cfRule>
  </conditionalFormatting>
  <conditionalFormatting sqref="BC27:BX27">
    <cfRule type="expression" dxfId="2180" priority="417">
      <formula>AND(BC27="",OR(AK27&lt;&gt;"",AR27&lt;&gt;"",BY27&lt;&gt;"",CG27&lt;&gt;"",DH27&lt;&gt;""))</formula>
    </cfRule>
  </conditionalFormatting>
  <conditionalFormatting sqref="I29:L29">
    <cfRule type="expression" dxfId="2179" priority="414">
      <formula>AND(I29="",OR(AK29&lt;&gt;"",AR29&lt;&gt;"",BC29&lt;&gt;"",BY29&lt;&gt;"",CG29&lt;&gt;"",DH29&lt;&gt;""))</formula>
    </cfRule>
    <cfRule type="expression" dxfId="2178" priority="416">
      <formula>AND(I29="",Z29&lt;&gt;"")</formula>
    </cfRule>
  </conditionalFormatting>
  <conditionalFormatting sqref="I30:L30">
    <cfRule type="expression" dxfId="2177" priority="413">
      <formula>AND(I30="",OR(AK30&lt;&gt;"",AR30&lt;&gt;"",BC30&lt;&gt;"",BY30&lt;&gt;"",CG30&lt;&gt;"",DH30&lt;&gt;""))</formula>
    </cfRule>
    <cfRule type="expression" dxfId="2176" priority="415">
      <formula>AND(I30="",Z30&lt;&gt;"")</formula>
    </cfRule>
  </conditionalFormatting>
  <conditionalFormatting sqref="AK29:AQ29">
    <cfRule type="expression" dxfId="2175" priority="402">
      <formula>AND(AK29="",OR(I29="1.一種",I29="2.二種",I29="3.三種",I29="4.四種",I29="5.泥土",I29="6.浚渫土",I29="7.改良土",I29="8.汚泥処",I29="9.再砂"))</formula>
    </cfRule>
  </conditionalFormatting>
  <conditionalFormatting sqref="AK30:AQ30">
    <cfRule type="expression" dxfId="2174" priority="412">
      <formula>AND(AK30="",OR(I30="1.一種",I30="2.二種",I30="3.三種",I30="4.四種",I30="5.泥土",I30="6.浚渫土",I30="7.改良土",I30="8.汚泥処",I30="9.再砂"))</formula>
    </cfRule>
  </conditionalFormatting>
  <conditionalFormatting sqref="Z29:AF29">
    <cfRule type="expression" dxfId="2173" priority="409">
      <formula>AND(Z29="",OR(AK29&lt;&gt;"",AR29&lt;&gt;"",BC29&lt;&gt;"",BY29&lt;&gt;"",CG29&lt;&gt;"",DH29&lt;&gt;""))</formula>
    </cfRule>
    <cfRule type="expression" dxfId="2172" priority="411">
      <formula>AND(I29&lt;&gt;"",Z29="")</formula>
    </cfRule>
  </conditionalFormatting>
  <conditionalFormatting sqref="Z30:AF30">
    <cfRule type="expression" dxfId="2171" priority="408">
      <formula>AND(Z30="",OR(AK30&lt;&gt;"",AR30&lt;&gt;"",BC30&lt;&gt;"",BY30&lt;&gt;"",CG30&lt;&gt;"",DH30&lt;&gt;""))</formula>
    </cfRule>
    <cfRule type="expression" dxfId="2170" priority="410">
      <formula>AND(I30&lt;&gt;"",Z30="")</formula>
    </cfRule>
  </conditionalFormatting>
  <conditionalFormatting sqref="AR30:AX30">
    <cfRule type="expression" dxfId="2169" priority="401">
      <formula>AND(AR30="",OR(I30="1.一種",I30="2.二種",I30="3.三種",I30="4.四種",I30="5.泥土",I30="6.浚渫土",I30="7.改良土",I30="8.汚泥処",I30="9.再砂"))</formula>
    </cfRule>
  </conditionalFormatting>
  <conditionalFormatting sqref="CG29:DG29">
    <cfRule type="expression" dxfId="2168" priority="407">
      <formula>AND(CG29="",OR(I29="1.一種",I29="2.二種",I29="3.三種",I29="4.四種",I29="5.泥土",I29="6.浚渫土",I29="7.改良土",I29="8.汚泥処",I29="9.再砂"))</formula>
    </cfRule>
  </conditionalFormatting>
  <conditionalFormatting sqref="DH29:DL29">
    <cfRule type="expression" dxfId="2167" priority="406">
      <formula>AND(DH29="",OR(I29="1.一種",I29="2.二種",I29="3.三種",I29="4.四種",I29="5.泥土",I29="6.浚渫土",I29="7.改良土",I29="8.汚泥処",I29="9.再砂"))</formula>
    </cfRule>
  </conditionalFormatting>
  <conditionalFormatting sqref="BY30:CB30">
    <cfRule type="expression" dxfId="2166" priority="405">
      <formula>AND(BY30="",OR(I30="1.一種",I30="2.二種",I30="3.三種",I30="4.四種",I30="5.泥土",I30="6.浚渫土",I30="7.改良土",I30="8.汚泥処",I30="9.再砂"))</formula>
    </cfRule>
  </conditionalFormatting>
  <conditionalFormatting sqref="CG30:DG30">
    <cfRule type="expression" dxfId="2165" priority="404">
      <formula>AND(CG30="",OR(I30="1.一種",I30="2.二種",I30="3.三種",I30="4.四種",I30="5.泥土",I30="6.浚渫土",I30="7.改良土",I30="8.汚泥処",I30="9.再砂"))</formula>
    </cfRule>
  </conditionalFormatting>
  <conditionalFormatting sqref="DH30:DL30">
    <cfRule type="expression" dxfId="2164" priority="403">
      <formula>AND(DH30="",OR(I30="1.一種",I30="2.二種",I30="3.三種",I30="4.四種",I30="5.泥土",I30="6.浚渫土",I30="7.改良土",I30="8.汚泥処",I30="9.再砂"))</formula>
    </cfRule>
  </conditionalFormatting>
  <conditionalFormatting sqref="AR29:AX29">
    <cfRule type="expression" dxfId="2163" priority="400">
      <formula>AND(AR29="",OR(I29="1.一種",I29="2.二種",I29="3.三種",I29="4.四種",I29="5.泥土",I29="6.浚渫土",I29="7.改良土",I29="8.汚泥処",I29="9.再砂"))</formula>
    </cfRule>
  </conditionalFormatting>
  <conditionalFormatting sqref="BY29:CB29">
    <cfRule type="expression" dxfId="2162" priority="399">
      <formula>AND(BY29="",OR(I29="1.一種",I29="2.二種",I29="3.三種",I29="4.四種",I29="5.泥土",I29="6.浚渫土",I29="7.改良土",I29="8.汚泥処",I29="9.再砂"))</formula>
    </cfRule>
  </conditionalFormatting>
  <conditionalFormatting sqref="BC29:BX29">
    <cfRule type="expression" dxfId="2161" priority="398">
      <formula>AND(BC29="",OR(I29="1.一種",I29="2.二種",I29="3.三種",I29="4.四種",I29="5.泥土",I29="6.浚渫土",I29="7.改良土",I29="8.汚泥処",I29="9.再砂"))</formula>
    </cfRule>
  </conditionalFormatting>
  <conditionalFormatting sqref="BC30:BX30">
    <cfRule type="expression" dxfId="2160" priority="397">
      <formula>AND(BC30="",OR(I30="1.一種",I30="2.二種",I30="3.三種",I30="4.四種",I30="5.泥土",I30="6.浚渫土",I30="7.改良土",I30="8.汚泥処",I30="9.再砂"))</formula>
    </cfRule>
  </conditionalFormatting>
  <conditionalFormatting sqref="I32:L32">
    <cfRule type="expression" dxfId="2159" priority="394">
      <formula>AND(I32="",OR(AK32&lt;&gt;"",AR32&lt;&gt;"",BY32&lt;&gt;"",CG32&lt;&gt;"",DH32&lt;&gt;""))</formula>
    </cfRule>
    <cfRule type="expression" dxfId="2158" priority="396">
      <formula>AND(I32="",Z32&lt;&gt;"")</formula>
    </cfRule>
  </conditionalFormatting>
  <conditionalFormatting sqref="I33:L33">
    <cfRule type="expression" dxfId="2157" priority="393">
      <formula>AND(I33="",OR(AK33&lt;&gt;"",AR33&lt;&gt;"",BY33&lt;&gt;"",CG33&lt;&gt;"",DH33&lt;&gt;""))</formula>
    </cfRule>
    <cfRule type="expression" dxfId="2156" priority="395">
      <formula>AND(I33="",Z33&lt;&gt;"")</formula>
    </cfRule>
  </conditionalFormatting>
  <conditionalFormatting sqref="AK32:AQ32">
    <cfRule type="expression" dxfId="2155" priority="392">
      <formula>AND(AK32="",OR(AR32&lt;&gt;"",BY32&lt;&gt;"",CG32&lt;&gt;"",DH32&lt;&gt;""))</formula>
    </cfRule>
  </conditionalFormatting>
  <conditionalFormatting sqref="AK33:AQ33">
    <cfRule type="expression" dxfId="2154" priority="391">
      <formula>AND(AK33="",OR(AR33&lt;&gt;"",BY33&lt;&gt;"",CG33&lt;&gt;"",DH33&lt;&gt;""))</formula>
    </cfRule>
  </conditionalFormatting>
  <conditionalFormatting sqref="Z32:AF32">
    <cfRule type="expression" dxfId="2153" priority="388">
      <formula>AND(Z32="",OR(AK32&lt;&gt;"",AR32&lt;&gt;"",BY32&lt;&gt;"",CG32&lt;&gt;"",DH32&lt;&gt;""))</formula>
    </cfRule>
    <cfRule type="expression" dxfId="2152" priority="390">
      <formula>AND(I32&lt;&gt;"",Z32="")</formula>
    </cfRule>
  </conditionalFormatting>
  <conditionalFormatting sqref="Z33:AF33">
    <cfRule type="expression" dxfId="2151" priority="387">
      <formula>AND(Z33="",OR(AK33&lt;&gt;"",AR33&lt;&gt;"",BY33&lt;&gt;"",CG33&lt;&gt;"",DH33&lt;&gt;""))</formula>
    </cfRule>
    <cfRule type="expression" dxfId="2150" priority="389">
      <formula>AND(I33&lt;&gt;"",Z33="")</formula>
    </cfRule>
  </conditionalFormatting>
  <conditionalFormatting sqref="AR32:AX32">
    <cfRule type="expression" dxfId="2149" priority="386">
      <formula>AND(AR32="",OR(AK32&lt;&gt;"",BY32&lt;&gt;"",CG32&lt;&gt;"",DH32&lt;&gt;""))</formula>
    </cfRule>
  </conditionalFormatting>
  <conditionalFormatting sqref="AR33:AX33">
    <cfRule type="expression" dxfId="2148" priority="385">
      <formula>AND(AR33="",OR(AK33&lt;&gt;"",BY33&lt;&gt;"",CG33&lt;&gt;"",DH33&lt;&gt;""))</formula>
    </cfRule>
  </conditionalFormatting>
  <conditionalFormatting sqref="BY32:CB32">
    <cfRule type="expression" dxfId="2147" priority="384">
      <formula>AND(BY32="",OR(AK32&lt;&gt;"",AR32&lt;&gt;"",CG32&lt;&gt;"",DH32&lt;&gt;""))</formula>
    </cfRule>
  </conditionalFormatting>
  <conditionalFormatting sqref="CG32:DG32">
    <cfRule type="expression" dxfId="2146" priority="383">
      <formula>AND(CG32="",OR(AK32&lt;&gt;"",AR32&lt;&gt;"",BY32&lt;&gt;"",DH32&lt;&gt;""))</formula>
    </cfRule>
  </conditionalFormatting>
  <conditionalFormatting sqref="DH32:DL32">
    <cfRule type="expression" dxfId="2145" priority="382">
      <formula>AND(DH32="",OR(AK32&lt;&gt;"",AR32&lt;&gt;"",BY32&lt;&gt;"",CG32&lt;&gt;""))</formula>
    </cfRule>
  </conditionalFormatting>
  <conditionalFormatting sqref="BY33:CB33">
    <cfRule type="expression" dxfId="2144" priority="381">
      <formula>AND(BY33="",OR(AK33&lt;&gt;"",AR33&lt;&gt;"",CG33&lt;&gt;"",DH33&lt;&gt;""))</formula>
    </cfRule>
  </conditionalFormatting>
  <conditionalFormatting sqref="CG33:DG33">
    <cfRule type="expression" dxfId="2143" priority="380">
      <formula>AND(CG33="",OR(AK33&lt;&gt;"",AR33&lt;&gt;"",BY33&lt;&gt;"",DH33&lt;&gt;""))</formula>
    </cfRule>
  </conditionalFormatting>
  <conditionalFormatting sqref="DH33:DL33">
    <cfRule type="expression" dxfId="2142" priority="379">
      <formula>AND(DH33="",OR(AK33&lt;&gt;"",AR33&lt;&gt;"",BY33&lt;&gt;"",CG33&lt;&gt;""))</formula>
    </cfRule>
  </conditionalFormatting>
  <conditionalFormatting sqref="BC32:BX32">
    <cfRule type="expression" dxfId="2141" priority="378">
      <formula>AND(BC32="",OR(AK32&lt;&gt;"",AR32&lt;&gt;"",BY32&lt;&gt;"",CG32&lt;&gt;"",DH32&lt;&gt;""))</formula>
    </cfRule>
  </conditionalFormatting>
  <conditionalFormatting sqref="BC33:BX33">
    <cfRule type="expression" dxfId="2140" priority="377">
      <formula>AND(BC33="",OR(AK33&lt;&gt;"",AR33&lt;&gt;"",BY33&lt;&gt;"",CG33&lt;&gt;"",DH33&lt;&gt;""))</formula>
    </cfRule>
  </conditionalFormatting>
  <conditionalFormatting sqref="I35:L35">
    <cfRule type="expression" dxfId="2139" priority="374">
      <formula>AND(I35="",OR(AK35&lt;&gt;"",AR35&lt;&gt;"",BY35&lt;&gt;"",CG35&lt;&gt;"",DH35&lt;&gt;""))</formula>
    </cfRule>
    <cfRule type="expression" dxfId="2138" priority="376">
      <formula>AND(I35="",Z35&lt;&gt;"")</formula>
    </cfRule>
  </conditionalFormatting>
  <conditionalFormatting sqref="I36:L36">
    <cfRule type="expression" dxfId="2137" priority="373">
      <formula>AND(I36="",OR(AK36&lt;&gt;"",AR36&lt;&gt;"",BY36&lt;&gt;"",CG36&lt;&gt;"",DH36&lt;&gt;""))</formula>
    </cfRule>
    <cfRule type="expression" dxfId="2136" priority="375">
      <formula>AND(I36="",Z36&lt;&gt;"")</formula>
    </cfRule>
  </conditionalFormatting>
  <conditionalFormatting sqref="AK35:AQ35">
    <cfRule type="expression" dxfId="2135" priority="372">
      <formula>AND(AK35="",OR(AR35&lt;&gt;"",BY35&lt;&gt;"",CG35&lt;&gt;"",DH35&lt;&gt;""))</formula>
    </cfRule>
  </conditionalFormatting>
  <conditionalFormatting sqref="AK36:AQ36">
    <cfRule type="expression" dxfId="2134" priority="371">
      <formula>AND(AK36="",OR(AR36&lt;&gt;"",BY36&lt;&gt;"",CG36&lt;&gt;"",DH36&lt;&gt;""))</formula>
    </cfRule>
  </conditionalFormatting>
  <conditionalFormatting sqref="Z35:AF35">
    <cfRule type="expression" dxfId="2133" priority="368">
      <formula>AND(Z35="",OR(AK35&lt;&gt;"",AR35&lt;&gt;"",BY35&lt;&gt;"",CG35&lt;&gt;"",DH35&lt;&gt;""))</formula>
    </cfRule>
    <cfRule type="expression" dxfId="2132" priority="370">
      <formula>AND(I35&lt;&gt;"",Z35="")</formula>
    </cfRule>
  </conditionalFormatting>
  <conditionalFormatting sqref="Z36:AF36">
    <cfRule type="expression" dxfId="2131" priority="367">
      <formula>AND(Z36="",OR(AK36&lt;&gt;"",AR36&lt;&gt;"",BY36&lt;&gt;"",CG36&lt;&gt;"",DH36&lt;&gt;""))</formula>
    </cfRule>
    <cfRule type="expression" dxfId="2130" priority="369">
      <formula>AND(I36&lt;&gt;"",Z36="")</formula>
    </cfRule>
  </conditionalFormatting>
  <conditionalFormatting sqref="AR35:AX35">
    <cfRule type="expression" dxfId="2129" priority="366">
      <formula>AND(AR35="",OR(AK35&lt;&gt;"",BY35&lt;&gt;"",CG35&lt;&gt;"",DH35&lt;&gt;""))</formula>
    </cfRule>
  </conditionalFormatting>
  <conditionalFormatting sqref="AR36:AX36">
    <cfRule type="expression" dxfId="2128" priority="365">
      <formula>AND(AR36="",OR(AK36&lt;&gt;"",BY36&lt;&gt;"",CG36&lt;&gt;"",DH36&lt;&gt;""))</formula>
    </cfRule>
  </conditionalFormatting>
  <conditionalFormatting sqref="BY35:CB35">
    <cfRule type="expression" dxfId="2127" priority="364">
      <formula>AND(BY35="",OR(AK35&lt;&gt;"",AR35&lt;&gt;"",CG35&lt;&gt;"",DH35&lt;&gt;""))</formula>
    </cfRule>
  </conditionalFormatting>
  <conditionalFormatting sqref="CG35:DG35">
    <cfRule type="expression" dxfId="2126" priority="363">
      <formula>AND(CG35="",OR(AK35&lt;&gt;"",AR35&lt;&gt;"",BY35&lt;&gt;"",DH35&lt;&gt;""))</formula>
    </cfRule>
  </conditionalFormatting>
  <conditionalFormatting sqref="DH35:DL35">
    <cfRule type="expression" dxfId="2125" priority="362">
      <formula>AND(DH35="",OR(AK35&lt;&gt;"",AR35&lt;&gt;"",BY35&lt;&gt;"",CG35&lt;&gt;""))</formula>
    </cfRule>
  </conditionalFormatting>
  <conditionalFormatting sqref="BY36:CB36">
    <cfRule type="expression" dxfId="2124" priority="361">
      <formula>AND(BY36="",OR(AK36&lt;&gt;"",AR36&lt;&gt;"",CG36&lt;&gt;"",DH36&lt;&gt;""))</formula>
    </cfRule>
  </conditionalFormatting>
  <conditionalFormatting sqref="CG36:DG36">
    <cfRule type="expression" dxfId="2123" priority="360">
      <formula>AND(CG36="",OR(AK36&lt;&gt;"",AR36&lt;&gt;"",BY36&lt;&gt;"",DH36&lt;&gt;""))</formula>
    </cfRule>
  </conditionalFormatting>
  <conditionalFormatting sqref="DH36:DL36">
    <cfRule type="expression" dxfId="2122" priority="359">
      <formula>AND(DH36="",OR(AK36&lt;&gt;"",AR36&lt;&gt;"",BY36&lt;&gt;"",CG36&lt;&gt;""))</formula>
    </cfRule>
  </conditionalFormatting>
  <conditionalFormatting sqref="BC35:BX35">
    <cfRule type="expression" dxfId="2121" priority="358">
      <formula>AND(BC35="",OR(AK35&lt;&gt;"",AR35&lt;&gt;"",BY35&lt;&gt;"",CG35&lt;&gt;"",DH35&lt;&gt;""))</formula>
    </cfRule>
  </conditionalFormatting>
  <conditionalFormatting sqref="BC36:BX36">
    <cfRule type="expression" dxfId="2120" priority="357">
      <formula>AND(BC36="",OR(AK36&lt;&gt;"",AR36&lt;&gt;"",BY36&lt;&gt;"",CG36&lt;&gt;"",DH36&lt;&gt;""))</formula>
    </cfRule>
  </conditionalFormatting>
  <conditionalFormatting sqref="I38:L38">
    <cfRule type="expression" dxfId="2119" priority="354">
      <formula>AND(I38="",OR(AR38&lt;&gt;"",BY38&lt;&gt;"",CG38&lt;&gt;"",DH38&lt;&gt;""))</formula>
    </cfRule>
    <cfRule type="expression" dxfId="2118" priority="356">
      <formula>AND(I38="",Z38&lt;&gt;"")</formula>
    </cfRule>
  </conditionalFormatting>
  <conditionalFormatting sqref="I39:L39">
    <cfRule type="expression" dxfId="2117" priority="353">
      <formula>AND(I39="",OR(AR39&lt;&gt;"",BY39&lt;&gt;"",CG39&lt;&gt;"",DH39&lt;&gt;""))</formula>
    </cfRule>
    <cfRule type="expression" dxfId="2116" priority="355">
      <formula>AND(I39="",Z39&lt;&gt;"")</formula>
    </cfRule>
  </conditionalFormatting>
  <conditionalFormatting sqref="Z38:AF38">
    <cfRule type="expression" dxfId="2115" priority="350">
      <formula>AND(Z38="",OR(AK38&lt;&gt;"",AR38&lt;&gt;"",BY38&lt;&gt;"",CG38&lt;&gt;"",DH38&lt;&gt;""))</formula>
    </cfRule>
    <cfRule type="expression" dxfId="2114" priority="352">
      <formula>AND(I38&lt;&gt;"",Z38="")</formula>
    </cfRule>
  </conditionalFormatting>
  <conditionalFormatting sqref="Z39:AF39">
    <cfRule type="expression" dxfId="2113" priority="349">
      <formula>AND(Z39="",OR(AK39&lt;&gt;"",AR39&lt;&gt;"",BY39&lt;&gt;"",CG39&lt;&gt;"",DH39&lt;&gt;""))</formula>
    </cfRule>
    <cfRule type="expression" dxfId="2112" priority="351">
      <formula>AND(I39&lt;&gt;"",Z39="")</formula>
    </cfRule>
  </conditionalFormatting>
  <conditionalFormatting sqref="AR38:AX38">
    <cfRule type="expression" dxfId="2111" priority="348">
      <formula>AND(AR38="",OR(AK38&lt;&gt;"",BY38&lt;&gt;"",CG38&lt;&gt;"",DH38&lt;&gt;""))</formula>
    </cfRule>
  </conditionalFormatting>
  <conditionalFormatting sqref="AR39:AX39">
    <cfRule type="expression" dxfId="2110" priority="347">
      <formula>AND(AR39="",OR(AK39&lt;&gt;"",BY39&lt;&gt;"",CG39&lt;&gt;"",DH39&lt;&gt;""))</formula>
    </cfRule>
  </conditionalFormatting>
  <conditionalFormatting sqref="BY38:CB38">
    <cfRule type="expression" dxfId="2109" priority="346">
      <formula>AND(BY38="",OR(AK38&lt;&gt;"",AR38&lt;&gt;"",CG38&lt;&gt;"",DH38&lt;&gt;""))</formula>
    </cfRule>
  </conditionalFormatting>
  <conditionalFormatting sqref="CG38:DG38">
    <cfRule type="expression" dxfId="2108" priority="345">
      <formula>AND(CG38="",OR(AK38&lt;&gt;"",AR38&lt;&gt;"",BY38&lt;&gt;"",DH38&lt;&gt;""))</formula>
    </cfRule>
  </conditionalFormatting>
  <conditionalFormatting sqref="DH38:DL38">
    <cfRule type="expression" dxfId="2107" priority="344">
      <formula>AND(DH38="",OR(AK38&lt;&gt;"",AR38&lt;&gt;"",BY38&lt;&gt;"",CG38&lt;&gt;""))</formula>
    </cfRule>
  </conditionalFormatting>
  <conditionalFormatting sqref="BY39:CB39">
    <cfRule type="expression" dxfId="2106" priority="343">
      <formula>AND(BY39="",OR(AK39&lt;&gt;"",AR39&lt;&gt;"",CG39&lt;&gt;"",DH39&lt;&gt;""))</formula>
    </cfRule>
  </conditionalFormatting>
  <conditionalFormatting sqref="CG39:DG39">
    <cfRule type="expression" dxfId="2105" priority="342">
      <formula>AND(CG39="",OR(AK39&lt;&gt;"",AR39&lt;&gt;"",BY39&lt;&gt;"",DH39&lt;&gt;""))</formula>
    </cfRule>
  </conditionalFormatting>
  <conditionalFormatting sqref="DH39:DL39">
    <cfRule type="expression" dxfId="2104" priority="341">
      <formula>AND(DH39="",OR(AK39&lt;&gt;"",AR39&lt;&gt;"",BY39&lt;&gt;"",CG39&lt;&gt;""))</formula>
    </cfRule>
  </conditionalFormatting>
  <conditionalFormatting sqref="BC38:BX38">
    <cfRule type="expression" dxfId="2103" priority="340">
      <formula>AND(BC38="",OR(AK38&lt;&gt;"",AR38&lt;&gt;"",BY38&lt;&gt;"",CG38&lt;&gt;"",DH38&lt;&gt;""))</formula>
    </cfRule>
  </conditionalFormatting>
  <conditionalFormatting sqref="BC39:BX39">
    <cfRule type="expression" dxfId="2102" priority="339">
      <formula>AND(BC39="",OR(AK39&lt;&gt;"",AR39&lt;&gt;"",BY39&lt;&gt;"",CG39&lt;&gt;"",DH39&lt;&gt;""))</formula>
    </cfRule>
  </conditionalFormatting>
  <conditionalFormatting sqref="AK41:AQ41">
    <cfRule type="expression" dxfId="2101" priority="338">
      <formula>AND(AK41="",OR(AR41&lt;&gt;"",BY41&lt;&gt;"",CG41&lt;&gt;"",DH41&lt;&gt;""))</formula>
    </cfRule>
  </conditionalFormatting>
  <conditionalFormatting sqref="AK42:AQ42">
    <cfRule type="expression" dxfId="2100" priority="337">
      <formula>AND(AK42="",OR(AR42&lt;&gt;"",BY42&lt;&gt;"",CG42&lt;&gt;"",DH42&lt;&gt;""))</formula>
    </cfRule>
  </conditionalFormatting>
  <conditionalFormatting sqref="I41:L41">
    <cfRule type="expression" dxfId="2099" priority="334">
      <formula>AND(I41="",Z41&lt;&gt;"")</formula>
    </cfRule>
    <cfRule type="expression" dxfId="2098" priority="336">
      <formula>AND(I41="",OR(AK41&lt;&gt;"",AR41&lt;&gt;"",BC41&lt;&gt;"",BY41&lt;&gt;"",CG41&lt;&gt;"",DH41&lt;&gt;""))</formula>
    </cfRule>
  </conditionalFormatting>
  <conditionalFormatting sqref="I42:L42">
    <cfRule type="expression" dxfId="2097" priority="333">
      <formula>AND(I42="",Z42&lt;&gt;"")</formula>
    </cfRule>
    <cfRule type="expression" dxfId="2096" priority="335">
      <formula>AND(I42="",OR(AK42&lt;&gt;"",AR42&lt;&gt;"",BC42&lt;&gt;"",BY42&lt;&gt;"",CG42&lt;&gt;"",DH42&lt;&gt;""))</formula>
    </cfRule>
  </conditionalFormatting>
  <conditionalFormatting sqref="Z41:AF41">
    <cfRule type="expression" dxfId="2095" priority="330">
      <formula>AND(Z41="",OR(AK41&lt;&gt;"",AR41&lt;&gt;"",BC41&lt;&gt;"",BY41&lt;&gt;"",CG41&lt;&gt;"",DH41&lt;&gt;""))</formula>
    </cfRule>
    <cfRule type="expression" dxfId="2094" priority="332">
      <formula>AND(I41&lt;&gt;"",Z41="")</formula>
    </cfRule>
  </conditionalFormatting>
  <conditionalFormatting sqref="Z42:AF42">
    <cfRule type="expression" dxfId="2093" priority="329">
      <formula>AND(Z42="",OR(AK42&lt;&gt;"",AR42&lt;&gt;"",BC42&lt;&gt;"",BY42&lt;&gt;"",CG42&lt;&gt;"",DH42&lt;&gt;""))</formula>
    </cfRule>
    <cfRule type="expression" dxfId="2092" priority="331">
      <formula>AND(I42&lt;&gt;"",Z42="")</formula>
    </cfRule>
  </conditionalFormatting>
  <conditionalFormatting sqref="AR41:AX41">
    <cfRule type="expression" dxfId="2091" priority="328">
      <formula>AND(AR41="",OR(AK41&lt;&gt;"",BY41&lt;&gt;"",CG41&lt;&gt;"",DH41&lt;&gt;""))</formula>
    </cfRule>
  </conditionalFormatting>
  <conditionalFormatting sqref="AR42:AX42">
    <cfRule type="expression" dxfId="2090" priority="327">
      <formula>AND(AR42="",OR(AK42&lt;&gt;"",BY42&lt;&gt;"",CG42&lt;&gt;"",DH42&lt;&gt;""))</formula>
    </cfRule>
  </conditionalFormatting>
  <conditionalFormatting sqref="BY41:CB41">
    <cfRule type="expression" dxfId="2089" priority="326">
      <formula>AND(BY41="",OR(AK41&lt;&gt;"",AR41&lt;&gt;"",CG41&lt;&gt;"",DH41&lt;&gt;""))</formula>
    </cfRule>
  </conditionalFormatting>
  <conditionalFormatting sqref="CG41:DG41">
    <cfRule type="expression" dxfId="2088" priority="325">
      <formula>AND(CG41="",OR(AK41&lt;&gt;"",AR41&lt;&gt;"",BY41&lt;&gt;"",DH41&lt;&gt;""))</formula>
    </cfRule>
  </conditionalFormatting>
  <conditionalFormatting sqref="DH41:DL41">
    <cfRule type="expression" dxfId="2087" priority="324">
      <formula>AND(DH41="",OR(AK41&lt;&gt;"",AR41&lt;&gt;"",BY41&lt;&gt;"",CG41&lt;&gt;""))</formula>
    </cfRule>
  </conditionalFormatting>
  <conditionalFormatting sqref="BY42:CB42">
    <cfRule type="expression" dxfId="2086" priority="323">
      <formula>AND(BY42="",OR(AK42&lt;&gt;"",AR42&lt;&gt;"",CG42&lt;&gt;"",DH42&lt;&gt;""))</formula>
    </cfRule>
  </conditionalFormatting>
  <conditionalFormatting sqref="CG42:DG42">
    <cfRule type="expression" dxfId="2085" priority="322">
      <formula>AND(CG42="",OR(AK42&lt;&gt;"",AR42&lt;&gt;"",BY42&lt;&gt;"",DH42&lt;&gt;""))</formula>
    </cfRule>
  </conditionalFormatting>
  <conditionalFormatting sqref="DH42:DL42">
    <cfRule type="expression" dxfId="2084" priority="321">
      <formula>AND(DH42="",OR(AK42&lt;&gt;"",AR42&lt;&gt;"",BY42&lt;&gt;"",CG42&lt;&gt;""))</formula>
    </cfRule>
  </conditionalFormatting>
  <conditionalFormatting sqref="BC41:BX41">
    <cfRule type="expression" dxfId="2083" priority="320">
      <formula>AND(BC41="",OR(AK41&lt;&gt;"",AR41&lt;&gt;"",BY41&lt;&gt;"",CG41&lt;&gt;"",DH41&lt;&gt;""))</formula>
    </cfRule>
  </conditionalFormatting>
  <conditionalFormatting sqref="BC42:BX42">
    <cfRule type="expression" dxfId="2082" priority="319">
      <formula>AND(BC42="",OR(AK42&lt;&gt;"",AR42&lt;&gt;"",BY42&lt;&gt;"",CG42&lt;&gt;"",DH42&lt;&gt;""))</formula>
    </cfRule>
  </conditionalFormatting>
  <conditionalFormatting sqref="AO93:BA93">
    <cfRule type="expression" dxfId="2081" priority="318">
      <formula>AND(AO93="",OR(BB93&lt;&gt;"",BK93&lt;&gt;"",BG93&lt;&gt;"",BX93&lt;&gt;"",CC93&lt;&gt;"",CI93&lt;&gt;"",CL93&lt;&gt;""))</formula>
    </cfRule>
  </conditionalFormatting>
  <conditionalFormatting sqref="AO94:BA94">
    <cfRule type="expression" dxfId="2080" priority="317">
      <formula>AND(AO94="",OR(BB94&lt;&gt;"",BK94&lt;&gt;"",BG94&lt;&gt;"",BX94&lt;&gt;"",CC94&lt;&gt;"",CI94&lt;&gt;"",CL94&lt;&gt;""))</formula>
    </cfRule>
  </conditionalFormatting>
  <conditionalFormatting sqref="AO95:BA95">
    <cfRule type="expression" dxfId="2079" priority="316">
      <formula>AND(AO95="",OR(BB95&lt;&gt;"",BK95&lt;&gt;"",BG95&lt;&gt;"",BX95&lt;&gt;"",CC95&lt;&gt;"",CI95&lt;&gt;"",CL95&lt;&gt;""))</formula>
    </cfRule>
  </conditionalFormatting>
  <conditionalFormatting sqref="AO96:BA96">
    <cfRule type="expression" dxfId="2078" priority="315">
      <formula>AND(AO96="",OR(BB96&lt;&gt;"",BK96&lt;&gt;"",BG96&lt;&gt;"",BX96&lt;&gt;"",CC96&lt;&gt;"",CI96&lt;&gt;"",CL96&lt;&gt;""))</formula>
    </cfRule>
  </conditionalFormatting>
  <conditionalFormatting sqref="AO97:BA97">
    <cfRule type="expression" dxfId="2077" priority="314">
      <formula>AND(AO97="",OR(BB97&lt;&gt;"",BK97&lt;&gt;"",BG97&lt;&gt;"",BX97&lt;&gt;"",CC97&lt;&gt;"",CI97&lt;&gt;"",CL97&lt;&gt;""))</formula>
    </cfRule>
  </conditionalFormatting>
  <conditionalFormatting sqref="AO98:BA98">
    <cfRule type="expression" dxfId="2076" priority="313">
      <formula>AND(AO98="",OR(BB98&lt;&gt;"",BK98&lt;&gt;"",BG98&lt;&gt;"",BX98&lt;&gt;"",CC98&lt;&gt;"",CI98&lt;&gt;"",CL98&lt;&gt;""))</formula>
    </cfRule>
  </conditionalFormatting>
  <conditionalFormatting sqref="AO99:BA99">
    <cfRule type="expression" dxfId="2075" priority="312">
      <formula>AND(AO99="",OR(BB99&lt;&gt;"",BK99&lt;&gt;"",BG99&lt;&gt;"",BX99&lt;&gt;"",CC99&lt;&gt;"",CI99&lt;&gt;"",CL99&lt;&gt;""))</formula>
    </cfRule>
  </conditionalFormatting>
  <conditionalFormatting sqref="AO100:BA100">
    <cfRule type="expression" dxfId="2074" priority="311">
      <formula>AND(AO100="",OR(BB100&lt;&gt;"",BK100&lt;&gt;"",BG100&lt;&gt;"",BX100&lt;&gt;"",CC100&lt;&gt;"",CI100&lt;&gt;"",CL100&lt;&gt;""))</formula>
    </cfRule>
  </conditionalFormatting>
  <conditionalFormatting sqref="AO101:BA101">
    <cfRule type="expression" dxfId="2073" priority="310">
      <formula>AND(AO101="",OR(BB101&lt;&gt;"",BK101&lt;&gt;"",BG101&lt;&gt;"",BX101&lt;&gt;"",CC101&lt;&gt;"",CI101&lt;&gt;"",CL101&lt;&gt;""))</formula>
    </cfRule>
  </conditionalFormatting>
  <conditionalFormatting sqref="AO102:BA102">
    <cfRule type="expression" dxfId="2072" priority="309">
      <formula>AND(AO102="",OR(BB102&lt;&gt;"",BK102&lt;&gt;"",BG102&lt;&gt;"",BX102&lt;&gt;"",CC102&lt;&gt;"",CI102&lt;&gt;"",CL102&lt;&gt;""))</formula>
    </cfRule>
  </conditionalFormatting>
  <conditionalFormatting sqref="AO103:BA103">
    <cfRule type="expression" dxfId="2071" priority="308">
      <formula>AND(AO103="",OR(BB103&lt;&gt;"",BK103&lt;&gt;"",BG103&lt;&gt;"",BX103&lt;&gt;"",CC103&lt;&gt;"",CI103&lt;&gt;"",CL103&lt;&gt;""))</formula>
    </cfRule>
  </conditionalFormatting>
  <conditionalFormatting sqref="AO104:BA104">
    <cfRule type="expression" dxfId="2070" priority="307">
      <formula>AND(AO104="",OR(BB104&lt;&gt;"",BK104&lt;&gt;"",BG104&lt;&gt;"",BX104&lt;&gt;"",CC104&lt;&gt;"",CI104&lt;&gt;"",CL104&lt;&gt;""))</formula>
    </cfRule>
  </conditionalFormatting>
  <conditionalFormatting sqref="AO105:BA105">
    <cfRule type="expression" dxfId="2069" priority="306">
      <formula>AND(AO105="",OR(BB105&lt;&gt;"",BK105&lt;&gt;"",BG105&lt;&gt;"",BX105&lt;&gt;"",CC105&lt;&gt;"",CI105&lt;&gt;"",CL105&lt;&gt;""))</formula>
    </cfRule>
  </conditionalFormatting>
  <conditionalFormatting sqref="AO106:BA106">
    <cfRule type="expression" dxfId="2068" priority="305">
      <formula>AND(AO106="",OR(BB106&lt;&gt;"",BK106&lt;&gt;"",BG106&lt;&gt;"",BX106&lt;&gt;"",CC106&lt;&gt;"",CI106&lt;&gt;"",CL106&lt;&gt;""))</formula>
    </cfRule>
  </conditionalFormatting>
  <conditionalFormatting sqref="AO107:BA107">
    <cfRule type="expression" dxfId="2067" priority="304">
      <formula>AND(AO107="",OR(BB107&lt;&gt;"",BK107&lt;&gt;"",BG107&lt;&gt;"",BX107&lt;&gt;"",CC107&lt;&gt;"",CI107&lt;&gt;"",CL107&lt;&gt;""))</formula>
    </cfRule>
  </conditionalFormatting>
  <conditionalFormatting sqref="AO108:BA108">
    <cfRule type="expression" dxfId="2066" priority="303">
      <formula>AND(AO108="",OR(BB108&lt;&gt;"",BK108&lt;&gt;"",BG108&lt;&gt;"",BX108&lt;&gt;"",CC108&lt;&gt;"",CI108&lt;&gt;"",CL108&lt;&gt;""))</formula>
    </cfRule>
  </conditionalFormatting>
  <conditionalFormatting sqref="AO109:BA109">
    <cfRule type="expression" dxfId="2065" priority="302">
      <formula>AND(AO109="",OR(BB109&lt;&gt;"",BK109&lt;&gt;"",BG109&lt;&gt;"",BX109&lt;&gt;"",CC109&lt;&gt;"",CI109&lt;&gt;"",CL109&lt;&gt;""))</formula>
    </cfRule>
  </conditionalFormatting>
  <conditionalFormatting sqref="AO110:BA110">
    <cfRule type="expression" dxfId="2064" priority="301">
      <formula>AND(AO110="",OR(BB110&lt;&gt;"",BK110&lt;&gt;"",BG110&lt;&gt;"",BX110&lt;&gt;"",CC110&lt;&gt;"",CI110&lt;&gt;"",CL110&lt;&gt;""))</formula>
    </cfRule>
  </conditionalFormatting>
  <conditionalFormatting sqref="AO111:BA111">
    <cfRule type="expression" dxfId="2063" priority="300">
      <formula>AND(AO111="",OR(BB111&lt;&gt;"",BK111&lt;&gt;"",BG111&lt;&gt;"",BX111&lt;&gt;"",CC111&lt;&gt;"",CI111&lt;&gt;"",CL111&lt;&gt;""))</formula>
    </cfRule>
  </conditionalFormatting>
  <conditionalFormatting sqref="AO112:BA112">
    <cfRule type="expression" dxfId="2062" priority="299">
      <formula>AND(AO112="",OR(BB112&lt;&gt;"",BK112&lt;&gt;"",BG112&lt;&gt;"",BX112&lt;&gt;"",CC112&lt;&gt;"",CI112&lt;&gt;"",CL112&lt;&gt;""))</formula>
    </cfRule>
  </conditionalFormatting>
  <conditionalFormatting sqref="AO113:BA113">
    <cfRule type="expression" dxfId="2061" priority="298">
      <formula>AND(AO113="",OR(BB113&lt;&gt;"",BK113&lt;&gt;"",BG113&lt;&gt;"",BX113&lt;&gt;"",CC113&lt;&gt;"",CI113&lt;&gt;"",CL113&lt;&gt;""))</formula>
    </cfRule>
  </conditionalFormatting>
  <conditionalFormatting sqref="AO114:BA114">
    <cfRule type="expression" dxfId="2060" priority="297">
      <formula>AND(AO114="",OR(BB114&lt;&gt;"",BK114&lt;&gt;"",BG114&lt;&gt;"",BX114&lt;&gt;"",CC114&lt;&gt;"",CI114&lt;&gt;"",CL114&lt;&gt;""))</formula>
    </cfRule>
  </conditionalFormatting>
  <conditionalFormatting sqref="AO115:BA115">
    <cfRule type="expression" dxfId="2059" priority="296">
      <formula>AND(AO115="",OR(BB115&lt;&gt;"",BK115&lt;&gt;"",BG115&lt;&gt;"",BX115&lt;&gt;"",CC115&lt;&gt;"",CI115&lt;&gt;"",CL115&lt;&gt;""))</formula>
    </cfRule>
  </conditionalFormatting>
  <conditionalFormatting sqref="AO116:BA116">
    <cfRule type="expression" dxfId="2058" priority="295">
      <formula>AND(AO116="",OR(BB116&lt;&gt;"",BK116&lt;&gt;"",BG116&lt;&gt;"",BX116&lt;&gt;"",CC116&lt;&gt;"",CI116&lt;&gt;"",CL116&lt;&gt;""))</formula>
    </cfRule>
  </conditionalFormatting>
  <conditionalFormatting sqref="AO117:BA117">
    <cfRule type="expression" dxfId="2057" priority="294">
      <formula>AND(AO117="",OR(BB117&lt;&gt;"",BK117&lt;&gt;"",BG117&lt;&gt;"",BX117&lt;&gt;"",CC117&lt;&gt;"",CI117&lt;&gt;"",CL117&lt;&gt;""))</formula>
    </cfRule>
  </conditionalFormatting>
  <conditionalFormatting sqref="AO118:BA118">
    <cfRule type="expression" dxfId="2056" priority="293">
      <formula>AND(AO118="",OR(BB118&lt;&gt;"",BK118&lt;&gt;"",BG118&lt;&gt;"",BX118&lt;&gt;"",CC118&lt;&gt;"",CI118&lt;&gt;"",CL118&lt;&gt;""))</formula>
    </cfRule>
  </conditionalFormatting>
  <conditionalFormatting sqref="AO119:BA119">
    <cfRule type="expression" dxfId="2055" priority="292">
      <formula>AND(AO119="",OR(BB119&lt;&gt;"",BK119&lt;&gt;"",BG119&lt;&gt;"",BX119&lt;&gt;"",CC119&lt;&gt;"",CI119&lt;&gt;"",CL119&lt;&gt;""))</formula>
    </cfRule>
  </conditionalFormatting>
  <conditionalFormatting sqref="AO120:BA120">
    <cfRule type="expression" dxfId="2054" priority="291">
      <formula>AND(AO120="",OR(BB120&lt;&gt;"",BK120&lt;&gt;"",BG120&lt;&gt;"",BX120&lt;&gt;"",CC120&lt;&gt;"",CI120&lt;&gt;"",CL120&lt;&gt;""))</formula>
    </cfRule>
  </conditionalFormatting>
  <conditionalFormatting sqref="AO121:BA121">
    <cfRule type="expression" dxfId="2053" priority="290">
      <formula>AND(AO121="",OR(BB121&lt;&gt;"",BK121&lt;&gt;"",BG121&lt;&gt;"",BX121&lt;&gt;"",CC121&lt;&gt;"",CI121&lt;&gt;"",CL121&lt;&gt;""))</formula>
    </cfRule>
  </conditionalFormatting>
  <conditionalFormatting sqref="AO122:BA122">
    <cfRule type="expression" dxfId="2052" priority="289">
      <formula>AND(AO122="",OR(BB122&lt;&gt;"",BK122&lt;&gt;"",BG122&lt;&gt;"",BX122&lt;&gt;"",CC122&lt;&gt;"",CI122&lt;&gt;"",CL122&lt;&gt;""))</formula>
    </cfRule>
  </conditionalFormatting>
  <conditionalFormatting sqref="AO123:BA123">
    <cfRule type="expression" dxfId="2051" priority="288">
      <formula>AND(AO123="",OR(BB123&lt;&gt;"",BK123&lt;&gt;"",BG123&lt;&gt;"",BX123&lt;&gt;"",CC123&lt;&gt;"",CI123&lt;&gt;"",CL123&lt;&gt;""))</formula>
    </cfRule>
  </conditionalFormatting>
  <conditionalFormatting sqref="AO124:BA124">
    <cfRule type="expression" dxfId="2050" priority="287">
      <formula>AND(AO124="",OR(BB124&lt;&gt;"",BK124&lt;&gt;"",BG124&lt;&gt;"",BX124&lt;&gt;"",CC124&lt;&gt;"",CI124&lt;&gt;"",CL124&lt;&gt;""))</formula>
    </cfRule>
  </conditionalFormatting>
  <conditionalFormatting sqref="AO125:BA125">
    <cfRule type="expression" dxfId="2049" priority="286">
      <formula>AND(AO125="",OR(BB125&lt;&gt;"",BK125&lt;&gt;"",BG125&lt;&gt;"",BX125&lt;&gt;"",CC125&lt;&gt;"",CI125&lt;&gt;"",CL125&lt;&gt;""))</formula>
    </cfRule>
  </conditionalFormatting>
  <conditionalFormatting sqref="AO126:BA126">
    <cfRule type="expression" dxfId="2048" priority="285">
      <formula>AND(AO126="",OR(BB126&lt;&gt;"",BK126&lt;&gt;"",BG126&lt;&gt;"",BX126&lt;&gt;"",CC126&lt;&gt;"",CI126&lt;&gt;"",CL126&lt;&gt;""))</formula>
    </cfRule>
  </conditionalFormatting>
  <conditionalFormatting sqref="AO127:BA127">
    <cfRule type="expression" dxfId="2047" priority="284">
      <formula>AND(AO127="",OR(BB127&lt;&gt;"",BK127&lt;&gt;"",BG127&lt;&gt;"",BX127&lt;&gt;"",CC127&lt;&gt;"",CI127&lt;&gt;"",CL127&lt;&gt;""))</formula>
    </cfRule>
  </conditionalFormatting>
  <conditionalFormatting sqref="AO128:BA128">
    <cfRule type="expression" dxfId="2046" priority="283">
      <formula>AND(AO128="",OR(BB128&lt;&gt;"",BK128&lt;&gt;"",BG128&lt;&gt;"",BX128&lt;&gt;"",CC128&lt;&gt;"",CI128&lt;&gt;"",CL128&lt;&gt;""))</formula>
    </cfRule>
  </conditionalFormatting>
  <conditionalFormatting sqref="AO129:BA129">
    <cfRule type="expression" dxfId="2045" priority="282">
      <formula>AND(AO129="",OR(BB129&lt;&gt;"",BK129&lt;&gt;"",BG129&lt;&gt;"",BX129&lt;&gt;"",CC129&lt;&gt;"",CI129&lt;&gt;"",CL129&lt;&gt;""))</formula>
    </cfRule>
  </conditionalFormatting>
  <conditionalFormatting sqref="AO130:BA130">
    <cfRule type="expression" dxfId="2044" priority="281">
      <formula>AND(AO130="",OR(BB130&lt;&gt;"",BK130&lt;&gt;"",BG130&lt;&gt;"",BX130&lt;&gt;"",CC130&lt;&gt;"",CI130&lt;&gt;"",CL130&lt;&gt;""))</formula>
    </cfRule>
  </conditionalFormatting>
  <conditionalFormatting sqref="AO131:BA131">
    <cfRule type="expression" dxfId="2043" priority="280">
      <formula>AND(AO131="",OR(BB131&lt;&gt;"",BK131&lt;&gt;"",BG131&lt;&gt;"",BX131&lt;&gt;"",CC131&lt;&gt;"",CI131&lt;&gt;"",CL131&lt;&gt;""))</formula>
    </cfRule>
  </conditionalFormatting>
  <conditionalFormatting sqref="AO132:BA132">
    <cfRule type="expression" dxfId="2042" priority="279">
      <formula>AND(AO132="",OR(BB132&lt;&gt;"",BK132&lt;&gt;"",BG132&lt;&gt;"",BX132&lt;&gt;"",CC132&lt;&gt;"",CI132&lt;&gt;"",CL132&lt;&gt;""))</formula>
    </cfRule>
  </conditionalFormatting>
  <conditionalFormatting sqref="Z159:AF159">
    <cfRule type="expression" dxfId="2041" priority="262">
      <formula>AND(Z159="",OR(AK159&lt;&gt;"",AR159&lt;&gt;"",BC159&lt;&gt;"",BY159&lt;&gt;"",CG159&lt;&gt;"",DH159&lt;&gt;""))</formula>
    </cfRule>
    <cfRule type="expression" dxfId="2040" priority="278">
      <formula>AND(I159&lt;&gt;"",Z159="")</formula>
    </cfRule>
  </conditionalFormatting>
  <conditionalFormatting sqref="I159:L159">
    <cfRule type="expression" dxfId="2039" priority="264">
      <formula>AND(I159="",OR(AK159&lt;&gt;"",AR159&lt;&gt;"",BC159&lt;&gt;"",BY159&lt;&gt;"",CG159&lt;&gt;"",DH159&lt;&gt;""))</formula>
    </cfRule>
    <cfRule type="expression" dxfId="2038" priority="277">
      <formula>AND(I159="",Z159&lt;&gt;"")</formula>
    </cfRule>
  </conditionalFormatting>
  <conditionalFormatting sqref="AK159:AQ159">
    <cfRule type="expression" dxfId="2037" priority="276">
      <formula>AND(AK159="",OR(I159="2.再ｺ(H)",I159="3.再ｺ(M)",I159="4.再ｺ(L)",I159="5.再ｺ(他)",I159="7.無筋(ﾘ)",I159="8.再無(骨)",I159="9.再無(他)"))</formula>
    </cfRule>
  </conditionalFormatting>
  <conditionalFormatting sqref="AR159:AX159">
    <cfRule type="expression" dxfId="2036" priority="275">
      <formula>AND(AR159="",OR(I159="2.再ｺ(H)",I159="3.再ｺ(M)",I159="4.再ｺ(L)",I159="5.再ｺ(他)",I159="7.無筋(ﾘ)",I159="8.再無(骨)",I159="9.再無(他)"))</formula>
    </cfRule>
  </conditionalFormatting>
  <conditionalFormatting sqref="BY159:CB159">
    <cfRule type="expression" dxfId="2035" priority="274">
      <formula>AND(BY159="",OR(I159="2.再ｺ(H)",I159="3.再ｺ(M)",I159="4.再ｺ(L)",I159="5.再ｺ(他)",I159="7.無筋(ﾘ)",I159="8.再無(骨)",I159="9.再無(他)"))</formula>
    </cfRule>
  </conditionalFormatting>
  <conditionalFormatting sqref="CG159:DG159">
    <cfRule type="expression" dxfId="2034" priority="273">
      <formula>AND(CG159="",OR(I159="2.再ｺ(H)",I159="3.再ｺ(M)",I159="4.再ｺ(L)",I159="5.再ｺ(他)",I159="7.無筋(ﾘ)",I159="8.再無(骨)",I159="9.再無(他)"))</formula>
    </cfRule>
  </conditionalFormatting>
  <conditionalFormatting sqref="DH159:DL159">
    <cfRule type="expression" dxfId="2033" priority="272">
      <formula>AND(DH159="",OR(I159="2.再ｺ(H)",I159="3.再ｺ(M)",I159="4.再ｺ(L)",I159="5.再ｺ(他)",I159="7.無筋(ﾘ)",I159="8.再無(骨)",I159="9.再無(他)"))</formula>
    </cfRule>
  </conditionalFormatting>
  <conditionalFormatting sqref="I160:L160">
    <cfRule type="expression" dxfId="2032" priority="263">
      <formula>AND(I160="",OR(AK160&lt;&gt;"",AR160&lt;&gt;"",BC160&lt;&gt;"",BY160&lt;&gt;"",CG160&lt;&gt;"",DH160&lt;&gt;""))</formula>
    </cfRule>
    <cfRule type="expression" dxfId="2031" priority="271">
      <formula>AND(I160="",Z160&lt;&gt;"")</formula>
    </cfRule>
  </conditionalFormatting>
  <conditionalFormatting sqref="Z160:AF160">
    <cfRule type="expression" dxfId="2030" priority="261">
      <formula>AND(Z160="",OR(AK160&lt;&gt;"",AR160&lt;&gt;"",BC160&lt;&gt;"",BY160&lt;&gt;"",CG160&lt;&gt;"",DH160&lt;&gt;""))</formula>
    </cfRule>
    <cfRule type="expression" dxfId="2029" priority="270">
      <formula>AND(Z160="",I160&lt;&gt;"")</formula>
    </cfRule>
  </conditionalFormatting>
  <conditionalFormatting sqref="AK160:AQ160">
    <cfRule type="expression" dxfId="2028" priority="269">
      <formula>AND(AK160="",OR(I160="2.再ｺ(H)",I160="3.再ｺ(M)",I160="4.再ｺ(L)",I160="5.再ｺ(他)",I160="7.無筋(ﾘ)",I160="8.再無(骨)",I160="9.再無(他)"))</formula>
    </cfRule>
  </conditionalFormatting>
  <conditionalFormatting sqref="AR160:AX160">
    <cfRule type="expression" dxfId="2027" priority="268">
      <formula>AND(AR160="",OR(I160="2.再ｺ(H)",I160="3.再ｺ(M)",I160="4.再ｺ(L)",I160="5.再ｺ(他)",I160="7.無筋(ﾘ)",I160="8.再無(骨)",I160="9.再無(他)"))</formula>
    </cfRule>
  </conditionalFormatting>
  <conditionalFormatting sqref="BY160:CB160">
    <cfRule type="expression" dxfId="2026" priority="267">
      <formula>AND(BY160="",OR(I160="2.再ｺ(H)",I160="3.再ｺ(M)",I160="4.再ｺ(L)",I160="5.再ｺ(他)",I160="7.無筋(ﾘ)",I160="8.再無(骨)",I160="9.再無(他)"))</formula>
    </cfRule>
  </conditionalFormatting>
  <conditionalFormatting sqref="CG160:DG160">
    <cfRule type="expression" dxfId="2025" priority="266">
      <formula>AND(CG160="",OR(I160="2.再ｺ(H)",I160="3.再ｺ(M)",I160="4.再ｺ(L)",I160="5.再ｺ(他)",I160="7.無筋(ﾘ)",I160="8.再無(骨)",I160="9.再無(他)"))</formula>
    </cfRule>
  </conditionalFormatting>
  <conditionalFormatting sqref="DH160:DL160">
    <cfRule type="expression" dxfId="2024" priority="265">
      <formula>AND(DH160="",OR(I160="2.再ｺ(H)",I160="3.再ｺ(M)",I160="4.再ｺ(L)",I160="5.再ｺ(他)",I160="7.無筋(ﾘ)",I160="8.再無(骨)",I160="9.再無(他)"))</formula>
    </cfRule>
  </conditionalFormatting>
  <conditionalFormatting sqref="BC159:BX159">
    <cfRule type="expression" dxfId="2023" priority="260">
      <formula>AND(BC159="",OR(I159="2.再ｺ(H)",I159="3.再ｺ(M)",I159="4.再ｺ(L)",I159="5.再ｺ(他)",I159="7.無筋(ﾘ)",I159="8.再無(骨)",I159="9.再無(他)"))</formula>
    </cfRule>
  </conditionalFormatting>
  <conditionalFormatting sqref="BC160:BX160">
    <cfRule type="expression" dxfId="2022" priority="259">
      <formula>AND(BC160="",OR(I160="2.再ｺ(H)",I160="3.再ｺ(M)",I160="4.再ｺ(L)",I160="5.再ｺ(他)",I160="7.無筋(ﾘ)",I160="8.再無(骨)",I160="9.再無(他)"))</formula>
    </cfRule>
  </conditionalFormatting>
  <conditionalFormatting sqref="I165:L165">
    <cfRule type="expression" dxfId="2021" priority="230">
      <formula>AND(I165="",OR(AK165&lt;&gt;"",AR165&lt;&gt;"",BY165&lt;&gt;"",CG165&lt;&gt;"",DH165&lt;&gt;""))</formula>
    </cfRule>
    <cfRule type="expression" dxfId="2020" priority="238">
      <formula>AND(I165="",Z165&lt;&gt;"")</formula>
    </cfRule>
  </conditionalFormatting>
  <conditionalFormatting sqref="I166:L166">
    <cfRule type="expression" dxfId="2019" priority="227">
      <formula>AND(I166="",OR(AK166&lt;&gt;"",AR166&lt;&gt;"",BY166&lt;&gt;"",CG166&lt;&gt;"",DH166&lt;&gt;""))</formula>
    </cfRule>
    <cfRule type="expression" dxfId="2018" priority="237">
      <formula>AND(I166="",Z166&lt;&gt;"")</formula>
    </cfRule>
  </conditionalFormatting>
  <conditionalFormatting sqref="Z165:AF165">
    <cfRule type="expression" dxfId="2017" priority="229">
      <formula>AND(Z165="",OR(AK165&lt;&gt;"",AR165&lt;&gt;"",BY165&lt;&gt;"",CG165&lt;&gt;"",DH165&lt;&gt;""))</formula>
    </cfRule>
    <cfRule type="expression" dxfId="2016" priority="236">
      <formula>AND(I165&lt;&gt;"",Z165="")</formula>
    </cfRule>
  </conditionalFormatting>
  <conditionalFormatting sqref="Z166:AF166">
    <cfRule type="expression" dxfId="2015" priority="226">
      <formula>AND(Z166="",OR(AK166&lt;&gt;"",AR166&lt;&gt;"",BY166&lt;&gt;"",CG166&lt;&gt;"",DH166&lt;&gt;""))</formula>
    </cfRule>
    <cfRule type="expression" dxfId="2014" priority="235">
      <formula>AND(I166&lt;&gt;"",Z166="")</formula>
    </cfRule>
  </conditionalFormatting>
  <conditionalFormatting sqref="AR165:AX165">
    <cfRule type="expression" dxfId="2013" priority="234">
      <formula>AND(AR165="",OR(AK165&lt;&gt;"",BY165&lt;&gt;"",CG165&lt;&gt;"",DH165&lt;&gt;""))</formula>
    </cfRule>
  </conditionalFormatting>
  <conditionalFormatting sqref="BY165:CB165">
    <cfRule type="expression" dxfId="2012" priority="233">
      <formula>AND(BY165="",OR(AK165&lt;&gt;"",AR165&lt;&gt;"",CG165&lt;&gt;"",DH165&lt;&gt;""))</formula>
    </cfRule>
  </conditionalFormatting>
  <conditionalFormatting sqref="CG165:DG165">
    <cfRule type="expression" dxfId="2011" priority="232">
      <formula>AND(CG165="",OR(AK165&lt;&gt;"",AR165&lt;&gt;"",BY165&lt;&gt;"",DH165&lt;&gt;""))</formula>
    </cfRule>
  </conditionalFormatting>
  <conditionalFormatting sqref="DH165:DL165">
    <cfRule type="expression" dxfId="2010" priority="231">
      <formula>AND(DH165="",OR(AK165&lt;&gt;"",AR165&lt;&gt;"",BY165&lt;&gt;"",CG165&lt;&gt;""))</formula>
    </cfRule>
  </conditionalFormatting>
  <conditionalFormatting sqref="AK165:AQ165">
    <cfRule type="expression" dxfId="2009" priority="228">
      <formula>AND(AK165="",OR(AR165&lt;&gt;"",BY165&lt;&gt;"",CG165&lt;&gt;"",DH165&lt;&gt;""))</formula>
    </cfRule>
  </conditionalFormatting>
  <conditionalFormatting sqref="AK166:AQ166">
    <cfRule type="expression" dxfId="2008" priority="225">
      <formula>AND(AK166="",OR(AR166&lt;&gt;"",BY166&lt;&gt;"",CG166&lt;&gt;"",DH166&lt;&gt;""))</formula>
    </cfRule>
  </conditionalFormatting>
  <conditionalFormatting sqref="AR166:AX166">
    <cfRule type="expression" dxfId="2007" priority="224">
      <formula>AND(AR166="",OR(AK166&lt;&gt;"",BY166&lt;&gt;"",CG166&lt;&gt;"",DH166&lt;&gt;""))</formula>
    </cfRule>
  </conditionalFormatting>
  <conditionalFormatting sqref="BY166:CB166">
    <cfRule type="expression" dxfId="2006" priority="223">
      <formula>AND(BY166="",OR(AK166&lt;&gt;"",AR166&lt;&gt;"",CG166&lt;&gt;"",DH166&lt;&gt;""))</formula>
    </cfRule>
  </conditionalFormatting>
  <conditionalFormatting sqref="CG166:DG166">
    <cfRule type="expression" dxfId="2005" priority="222">
      <formula>AND(CG166="",OR(AK166&lt;&gt;"",AR166&lt;&gt;"",BY166&lt;&gt;"",DH166&lt;&gt;""))</formula>
    </cfRule>
  </conditionalFormatting>
  <conditionalFormatting sqref="DH166:DL166">
    <cfRule type="expression" dxfId="2004" priority="221">
      <formula>AND(DH166="",OR(AK166&lt;&gt;"",AR166&lt;&gt;"",BY166&lt;&gt;"",CG166&lt;&gt;""))</formula>
    </cfRule>
  </conditionalFormatting>
  <conditionalFormatting sqref="BC165:BX165">
    <cfRule type="expression" dxfId="2003" priority="220">
      <formula>AND(BC165="",OR(AK165&lt;&gt;"",AR165&lt;&gt;"",BY165&lt;&gt;"",CG165&lt;&gt;"",DH165&lt;&gt;""))</formula>
    </cfRule>
  </conditionalFormatting>
  <conditionalFormatting sqref="BC166:BX166">
    <cfRule type="expression" dxfId="2002" priority="219">
      <formula>AND(BC166="",OR(AK166&lt;&gt;"",AR166&lt;&gt;"",BY166&lt;&gt;"",CG166&lt;&gt;"",DH166&lt;&gt;""))</formula>
    </cfRule>
  </conditionalFormatting>
  <conditionalFormatting sqref="I169:L169">
    <cfRule type="expression" dxfId="2001" priority="215">
      <formula>AND(I169="",OR(AK169&lt;&gt;"",AR169&lt;&gt;"",BY169&lt;&gt;"",CG169&lt;&gt;"",DH169&lt;&gt;""))</formula>
    </cfRule>
    <cfRule type="expression" dxfId="2000" priority="217">
      <formula>AND(I169="",Z169&lt;&gt;"")</formula>
    </cfRule>
  </conditionalFormatting>
  <conditionalFormatting sqref="AK169:AQ169">
    <cfRule type="expression" dxfId="1999" priority="213">
      <formula>AND(AK169="",OR(AR169&lt;&gt;"",BY169&lt;&gt;"",CG169&lt;&gt;"",DH169&lt;&gt;""))</formula>
    </cfRule>
  </conditionalFormatting>
  <conditionalFormatting sqref="Z169:AF169">
    <cfRule type="expression" dxfId="1998" priority="209">
      <formula>AND(Z169="",OR(AK169&lt;&gt;"",AR169&lt;&gt;"",BY169&lt;&gt;"",CG169&lt;&gt;"",DH169&lt;&gt;""))</formula>
    </cfRule>
    <cfRule type="expression" dxfId="1997" priority="211">
      <formula>AND(I169&lt;&gt;"",Z169="")</formula>
    </cfRule>
  </conditionalFormatting>
  <conditionalFormatting sqref="AR169:AX169">
    <cfRule type="expression" dxfId="1996" priority="207">
      <formula>AND(AR169="",OR(AK169&lt;&gt;"",BY169&lt;&gt;"",CG169&lt;&gt;"",DH169&lt;&gt;""))</formula>
    </cfRule>
  </conditionalFormatting>
  <conditionalFormatting sqref="BY169:CB169">
    <cfRule type="expression" dxfId="1995" priority="203">
      <formula>AND(BY169="",OR(AK169&lt;&gt;"",AR169&lt;&gt;"",CG169&lt;&gt;"",DH169&lt;&gt;""))</formula>
    </cfRule>
  </conditionalFormatting>
  <conditionalFormatting sqref="CG169:DG169">
    <cfRule type="expression" dxfId="1994" priority="202">
      <formula>AND(CG169="",OR(AK169&lt;&gt;"",AR169&lt;&gt;"",BY169&lt;&gt;"",DH169&lt;&gt;""))</formula>
    </cfRule>
  </conditionalFormatting>
  <conditionalFormatting sqref="DH169:DL169">
    <cfRule type="expression" dxfId="1993" priority="201">
      <formula>AND(DH169="",OR(AK169&lt;&gt;"",AR169&lt;&gt;"",BY169&lt;&gt;"",CG169&lt;&gt;""))</formula>
    </cfRule>
  </conditionalFormatting>
  <conditionalFormatting sqref="BC169:BX169">
    <cfRule type="expression" dxfId="1992" priority="199">
      <formula>AND(BC169="",OR(AK169&lt;&gt;"",AR169&lt;&gt;"",BY169&lt;&gt;"",CG169&lt;&gt;"",DH169&lt;&gt;""))</formula>
    </cfRule>
  </conditionalFormatting>
  <conditionalFormatting sqref="I171:L171">
    <cfRule type="expression" dxfId="1991" priority="196">
      <formula>AND(I171="",OR(AK171&lt;&gt;"",AR171&lt;&gt;"",BC171&lt;&gt;"",BY171&lt;&gt;"",CG171&lt;&gt;"",DH171&lt;&gt;""))</formula>
    </cfRule>
    <cfRule type="expression" dxfId="1990" priority="198">
      <formula>AND(I171="",Z171&lt;&gt;"")</formula>
    </cfRule>
  </conditionalFormatting>
  <conditionalFormatting sqref="I172:L172">
    <cfRule type="expression" dxfId="1989" priority="195">
      <formula>AND(I172="",OR(AK172&lt;&gt;"",AR172&lt;&gt;"",BC172&lt;&gt;"",BY172&lt;&gt;"",CG172&lt;&gt;"",DH172&lt;&gt;""))</formula>
    </cfRule>
    <cfRule type="expression" dxfId="1988" priority="197">
      <formula>AND(I172="",Z172&lt;&gt;"")</formula>
    </cfRule>
  </conditionalFormatting>
  <conditionalFormatting sqref="AK171:AQ171">
    <cfRule type="expression" dxfId="1987" priority="184">
      <formula>AND(AK171="",OR(I171="1.一種",I171="2.二種",I171="3.三種",I171="4.四種",I171="5.泥土",I171="6.浚渫土",I171="7.改良土",I171="8.汚泥処",I171="9.再砂"))</formula>
    </cfRule>
  </conditionalFormatting>
  <conditionalFormatting sqref="AK172:AQ172">
    <cfRule type="expression" dxfId="1986" priority="194">
      <formula>AND(AK172="",OR(I172="1.一種",I172="2.二種",I172="3.三種",I172="4.四種",I172="5.泥土",I172="6.浚渫土",I172="7.改良土",I172="8.汚泥処",I172="9.再砂"))</formula>
    </cfRule>
  </conditionalFormatting>
  <conditionalFormatting sqref="Z171:AF171">
    <cfRule type="expression" dxfId="1985" priority="191">
      <formula>AND(Z171="",OR(AK171&lt;&gt;"",AR171&lt;&gt;"",BC171&lt;&gt;"",BY171&lt;&gt;"",CG171&lt;&gt;"",DH171&lt;&gt;""))</formula>
    </cfRule>
    <cfRule type="expression" dxfId="1984" priority="193">
      <formula>AND(I171&lt;&gt;"",Z171="")</formula>
    </cfRule>
  </conditionalFormatting>
  <conditionalFormatting sqref="Z172:AF172">
    <cfRule type="expression" dxfId="1983" priority="190">
      <formula>AND(Z172="",OR(AK172&lt;&gt;"",AR172&lt;&gt;"",BC172&lt;&gt;"",BY172&lt;&gt;"",CG172&lt;&gt;"",DH172&lt;&gt;""))</formula>
    </cfRule>
    <cfRule type="expression" dxfId="1982" priority="192">
      <formula>AND(I172&lt;&gt;"",Z172="")</formula>
    </cfRule>
  </conditionalFormatting>
  <conditionalFormatting sqref="AR172:AX172">
    <cfRule type="expression" dxfId="1981" priority="183">
      <formula>AND(AR172="",OR(I172="1.一種",I172="2.二種",I172="3.三種",I172="4.四種",I172="5.泥土",I172="6.浚渫土",I172="7.改良土",I172="8.汚泥処",I172="9.再砂"))</formula>
    </cfRule>
  </conditionalFormatting>
  <conditionalFormatting sqref="CG171:DG171">
    <cfRule type="expression" dxfId="1980" priority="189">
      <formula>AND(CG171="",OR(I171="1.一種",I171="2.二種",I171="3.三種",I171="4.四種",I171="5.泥土",I171="6.浚渫土",I171="7.改良土",I171="8.汚泥処",I171="9.再砂"))</formula>
    </cfRule>
  </conditionalFormatting>
  <conditionalFormatting sqref="DH171:DL171">
    <cfRule type="expression" dxfId="1979" priority="188">
      <formula>AND(DH171="",OR(I171="1.一種",I171="2.二種",I171="3.三種",I171="4.四種",I171="5.泥土",I171="6.浚渫土",I171="7.改良土",I171="8.汚泥処",I171="9.再砂"))</formula>
    </cfRule>
  </conditionalFormatting>
  <conditionalFormatting sqref="BY172:CB172">
    <cfRule type="expression" dxfId="1978" priority="187">
      <formula>AND(BY172="",OR(I172="1.一種",I172="2.二種",I172="3.三種",I172="4.四種",I172="5.泥土",I172="6.浚渫土",I172="7.改良土",I172="8.汚泥処",I172="9.再砂"))</formula>
    </cfRule>
  </conditionalFormatting>
  <conditionalFormatting sqref="CG172:DG172">
    <cfRule type="expression" dxfId="1977" priority="186">
      <formula>AND(CG172="",OR(I172="1.一種",I172="2.二種",I172="3.三種",I172="4.四種",I172="5.泥土",I172="6.浚渫土",I172="7.改良土",I172="8.汚泥処",I172="9.再砂"))</formula>
    </cfRule>
  </conditionalFormatting>
  <conditionalFormatting sqref="DH172:DL172">
    <cfRule type="expression" dxfId="1976" priority="185">
      <formula>AND(DH172="",OR(I172="1.一種",I172="2.二種",I172="3.三種",I172="4.四種",I172="5.泥土",I172="6.浚渫土",I172="7.改良土",I172="8.汚泥処",I172="9.再砂"))</formula>
    </cfRule>
  </conditionalFormatting>
  <conditionalFormatting sqref="AR171:AX171">
    <cfRule type="expression" dxfId="1975" priority="182">
      <formula>AND(AR171="",OR(I171="1.一種",I171="2.二種",I171="3.三種",I171="4.四種",I171="5.泥土",I171="6.浚渫土",I171="7.改良土",I171="8.汚泥処",I171="9.再砂"))</formula>
    </cfRule>
  </conditionalFormatting>
  <conditionalFormatting sqref="BY171:CB171">
    <cfRule type="expression" dxfId="1974" priority="181">
      <formula>AND(BY171="",OR(I171="1.一種",I171="2.二種",I171="3.三種",I171="4.四種",I171="5.泥土",I171="6.浚渫土",I171="7.改良土",I171="8.汚泥処",I171="9.再砂"))</formula>
    </cfRule>
  </conditionalFormatting>
  <conditionalFormatting sqref="BC171:BX171">
    <cfRule type="expression" dxfId="1973" priority="180">
      <formula>AND(BC171="",OR(I171="1.一種",I171="2.二種",I171="3.三種",I171="4.四種",I171="5.泥土",I171="6.浚渫土",I171="7.改良土",I171="8.汚泥処",I171="9.再砂"))</formula>
    </cfRule>
  </conditionalFormatting>
  <conditionalFormatting sqref="BC172:BX172">
    <cfRule type="expression" dxfId="1972" priority="179">
      <formula>AND(BC172="",OR(I172="1.一種",I172="2.二種",I172="3.三種",I172="4.四種",I172="5.泥土",I172="6.浚渫土",I172="7.改良土",I172="8.汚泥処",I172="9.再砂"))</formula>
    </cfRule>
  </conditionalFormatting>
  <conditionalFormatting sqref="I174:L174">
    <cfRule type="expression" dxfId="1971" priority="176">
      <formula>AND(I174="",OR(AK174&lt;&gt;"",AR174&lt;&gt;"",BY174&lt;&gt;"",CG174&lt;&gt;"",DH174&lt;&gt;""))</formula>
    </cfRule>
    <cfRule type="expression" dxfId="1970" priority="178">
      <formula>AND(I174="",Z174&lt;&gt;"")</formula>
    </cfRule>
  </conditionalFormatting>
  <conditionalFormatting sqref="I175:L175">
    <cfRule type="expression" dxfId="1969" priority="175">
      <formula>AND(I175="",OR(AK175&lt;&gt;"",AR175&lt;&gt;"",BY175&lt;&gt;"",CG175&lt;&gt;"",DH175&lt;&gt;""))</formula>
    </cfRule>
    <cfRule type="expression" dxfId="1968" priority="177">
      <formula>AND(I175="",Z175&lt;&gt;"")</formula>
    </cfRule>
  </conditionalFormatting>
  <conditionalFormatting sqref="AK174:AQ174">
    <cfRule type="expression" dxfId="1967" priority="174">
      <formula>AND(AK174="",OR(AR174&lt;&gt;"",BY174&lt;&gt;"",CG174&lt;&gt;"",DH174&lt;&gt;""))</formula>
    </cfRule>
  </conditionalFormatting>
  <conditionalFormatting sqref="AK175:AQ175">
    <cfRule type="expression" dxfId="1966" priority="173">
      <formula>AND(AK175="",OR(AR175&lt;&gt;"",BY175&lt;&gt;"",CG175&lt;&gt;"",DH175&lt;&gt;""))</formula>
    </cfRule>
  </conditionalFormatting>
  <conditionalFormatting sqref="Z174:AF174">
    <cfRule type="expression" dxfId="1965" priority="170">
      <formula>AND(Z174="",OR(AK174&lt;&gt;"",AR174&lt;&gt;"",BY174&lt;&gt;"",CG174&lt;&gt;"",DH174&lt;&gt;""))</formula>
    </cfRule>
    <cfRule type="expression" dxfId="1964" priority="172">
      <formula>AND(I174&lt;&gt;"",Z174="")</formula>
    </cfRule>
  </conditionalFormatting>
  <conditionalFormatting sqref="Z175:AF175">
    <cfRule type="expression" dxfId="1963" priority="169">
      <formula>AND(Z175="",OR(AK175&lt;&gt;"",AR175&lt;&gt;"",BY175&lt;&gt;"",CG175&lt;&gt;"",DH175&lt;&gt;""))</formula>
    </cfRule>
    <cfRule type="expression" dxfId="1962" priority="171">
      <formula>AND(I175&lt;&gt;"",Z175="")</formula>
    </cfRule>
  </conditionalFormatting>
  <conditionalFormatting sqref="AR174:AX174">
    <cfRule type="expression" dxfId="1961" priority="168">
      <formula>AND(AR174="",OR(AK174&lt;&gt;"",BY174&lt;&gt;"",CG174&lt;&gt;"",DH174&lt;&gt;""))</formula>
    </cfRule>
  </conditionalFormatting>
  <conditionalFormatting sqref="AR175:AX175">
    <cfRule type="expression" dxfId="1960" priority="167">
      <formula>AND(AR175="",OR(AK175&lt;&gt;"",BY175&lt;&gt;"",CG175&lt;&gt;"",DH175&lt;&gt;""))</formula>
    </cfRule>
  </conditionalFormatting>
  <conditionalFormatting sqref="BY174:CB174">
    <cfRule type="expression" dxfId="1959" priority="166">
      <formula>AND(BY174="",OR(AK174&lt;&gt;"",AR174&lt;&gt;"",CG174&lt;&gt;"",DH174&lt;&gt;""))</formula>
    </cfRule>
  </conditionalFormatting>
  <conditionalFormatting sqref="CG174:DG174">
    <cfRule type="expression" dxfId="1958" priority="165">
      <formula>AND(CG174="",OR(AK174&lt;&gt;"",AR174&lt;&gt;"",BY174&lt;&gt;"",DH174&lt;&gt;""))</formula>
    </cfRule>
  </conditionalFormatting>
  <conditionalFormatting sqref="DH174:DL174">
    <cfRule type="expression" dxfId="1957" priority="164">
      <formula>AND(DH174="",OR(AK174&lt;&gt;"",AR174&lt;&gt;"",BY174&lt;&gt;"",CG174&lt;&gt;""))</formula>
    </cfRule>
  </conditionalFormatting>
  <conditionalFormatting sqref="BY175:CB175">
    <cfRule type="expression" dxfId="1956" priority="163">
      <formula>AND(BY175="",OR(AK175&lt;&gt;"",AR175&lt;&gt;"",CG175&lt;&gt;"",DH175&lt;&gt;""))</formula>
    </cfRule>
  </conditionalFormatting>
  <conditionalFormatting sqref="CG175:DG175">
    <cfRule type="expression" dxfId="1955" priority="162">
      <formula>AND(CG175="",OR(AK175&lt;&gt;"",AR175&lt;&gt;"",BY175&lt;&gt;"",DH175&lt;&gt;""))</formula>
    </cfRule>
  </conditionalFormatting>
  <conditionalFormatting sqref="DH175:DL175">
    <cfRule type="expression" dxfId="1954" priority="161">
      <formula>AND(DH175="",OR(AK175&lt;&gt;"",AR175&lt;&gt;"",BY175&lt;&gt;"",CG175&lt;&gt;""))</formula>
    </cfRule>
  </conditionalFormatting>
  <conditionalFormatting sqref="BC174:BX174">
    <cfRule type="expression" dxfId="1953" priority="160">
      <formula>AND(BC174="",OR(AK174&lt;&gt;"",AR174&lt;&gt;"",BY174&lt;&gt;"",CG174&lt;&gt;"",DH174&lt;&gt;""))</formula>
    </cfRule>
  </conditionalFormatting>
  <conditionalFormatting sqref="BC175:BX175">
    <cfRule type="expression" dxfId="1952" priority="159">
      <formula>AND(BC175="",OR(AK175&lt;&gt;"",AR175&lt;&gt;"",BY175&lt;&gt;"",CG175&lt;&gt;"",DH175&lt;&gt;""))</formula>
    </cfRule>
  </conditionalFormatting>
  <conditionalFormatting sqref="I177:L177">
    <cfRule type="expression" dxfId="1951" priority="156">
      <formula>AND(I177="",OR(AK177&lt;&gt;"",AR177&lt;&gt;"",BY177&lt;&gt;"",CG177&lt;&gt;"",DH177&lt;&gt;""))</formula>
    </cfRule>
    <cfRule type="expression" dxfId="1950" priority="158">
      <formula>AND(I177="",Z177&lt;&gt;"")</formula>
    </cfRule>
  </conditionalFormatting>
  <conditionalFormatting sqref="I178:L178">
    <cfRule type="expression" dxfId="1949" priority="155">
      <formula>AND(I178="",OR(AK178&lt;&gt;"",AR178&lt;&gt;"",BY178&lt;&gt;"",CG178&lt;&gt;"",DH178&lt;&gt;""))</formula>
    </cfRule>
    <cfRule type="expression" dxfId="1948" priority="157">
      <formula>AND(I178="",Z178&lt;&gt;"")</formula>
    </cfRule>
  </conditionalFormatting>
  <conditionalFormatting sqref="AK177:AQ177">
    <cfRule type="expression" dxfId="1947" priority="154">
      <formula>AND(AK177="",OR(AR177&lt;&gt;"",BY177&lt;&gt;"",CG177&lt;&gt;"",DH177&lt;&gt;""))</formula>
    </cfRule>
  </conditionalFormatting>
  <conditionalFormatting sqref="AK178:AQ178">
    <cfRule type="expression" dxfId="1946" priority="153">
      <formula>AND(AK178="",OR(AR178&lt;&gt;"",BY178&lt;&gt;"",CG178&lt;&gt;"",DH178&lt;&gt;""))</formula>
    </cfRule>
  </conditionalFormatting>
  <conditionalFormatting sqref="Z177:AF177">
    <cfRule type="expression" dxfId="1945" priority="150">
      <formula>AND(Z177="",OR(AK177&lt;&gt;"",AR177&lt;&gt;"",BY177&lt;&gt;"",CG177&lt;&gt;"",DH177&lt;&gt;""))</formula>
    </cfRule>
    <cfRule type="expression" dxfId="1944" priority="152">
      <formula>AND(I177&lt;&gt;"",Z177="")</formula>
    </cfRule>
  </conditionalFormatting>
  <conditionalFormatting sqref="Z178:AF178">
    <cfRule type="expression" dxfId="1943" priority="149">
      <formula>AND(Z178="",OR(AK178&lt;&gt;"",AR178&lt;&gt;"",BY178&lt;&gt;"",CG178&lt;&gt;"",DH178&lt;&gt;""))</formula>
    </cfRule>
    <cfRule type="expression" dxfId="1942" priority="151">
      <formula>AND(I178&lt;&gt;"",Z178="")</formula>
    </cfRule>
  </conditionalFormatting>
  <conditionalFormatting sqref="AR177:AX177">
    <cfRule type="expression" dxfId="1941" priority="148">
      <formula>AND(AR177="",OR(AK177&lt;&gt;"",BY177&lt;&gt;"",CG177&lt;&gt;"",DH177&lt;&gt;""))</formula>
    </cfRule>
  </conditionalFormatting>
  <conditionalFormatting sqref="AR178:AX178">
    <cfRule type="expression" dxfId="1940" priority="147">
      <formula>AND(AR178="",OR(AK178&lt;&gt;"",BY178&lt;&gt;"",CG178&lt;&gt;"",DH178&lt;&gt;""))</formula>
    </cfRule>
  </conditionalFormatting>
  <conditionalFormatting sqref="BY177:CB177">
    <cfRule type="expression" dxfId="1939" priority="146">
      <formula>AND(BY177="",OR(AK177&lt;&gt;"",AR177&lt;&gt;"",CG177&lt;&gt;"",DH177&lt;&gt;""))</formula>
    </cfRule>
  </conditionalFormatting>
  <conditionalFormatting sqref="CG177:DG177">
    <cfRule type="expression" dxfId="1938" priority="145">
      <formula>AND(CG177="",OR(AK177&lt;&gt;"",AR177&lt;&gt;"",BY177&lt;&gt;"",DH177&lt;&gt;""))</formula>
    </cfRule>
  </conditionalFormatting>
  <conditionalFormatting sqref="DH177:DL177">
    <cfRule type="expression" dxfId="1937" priority="144">
      <formula>AND(DH177="",OR(AK177&lt;&gt;"",AR177&lt;&gt;"",BY177&lt;&gt;"",CG177&lt;&gt;""))</formula>
    </cfRule>
  </conditionalFormatting>
  <conditionalFormatting sqref="BY178:CB178">
    <cfRule type="expression" dxfId="1936" priority="143">
      <formula>AND(BY178="",OR(AK178&lt;&gt;"",AR178&lt;&gt;"",CG178&lt;&gt;"",DH178&lt;&gt;""))</formula>
    </cfRule>
  </conditionalFormatting>
  <conditionalFormatting sqref="CG178:DG178">
    <cfRule type="expression" dxfId="1935" priority="142">
      <formula>AND(CG178="",OR(AK178&lt;&gt;"",AR178&lt;&gt;"",BY178&lt;&gt;"",DH178&lt;&gt;""))</formula>
    </cfRule>
  </conditionalFormatting>
  <conditionalFormatting sqref="DH178:DL178">
    <cfRule type="expression" dxfId="1934" priority="141">
      <formula>AND(DH178="",OR(AK178&lt;&gt;"",AR178&lt;&gt;"",BY178&lt;&gt;"",CG178&lt;&gt;""))</formula>
    </cfRule>
  </conditionalFormatting>
  <conditionalFormatting sqref="BC177:BX177">
    <cfRule type="expression" dxfId="1933" priority="140">
      <formula>AND(BC177="",OR(AK177&lt;&gt;"",AR177&lt;&gt;"",BY177&lt;&gt;"",CG177&lt;&gt;"",DH177&lt;&gt;""))</formula>
    </cfRule>
  </conditionalFormatting>
  <conditionalFormatting sqref="BC178:BX178">
    <cfRule type="expression" dxfId="1932" priority="139">
      <formula>AND(BC178="",OR(AK178&lt;&gt;"",AR178&lt;&gt;"",BY178&lt;&gt;"",CG178&lt;&gt;"",DH178&lt;&gt;""))</formula>
    </cfRule>
  </conditionalFormatting>
  <conditionalFormatting sqref="I180:L180">
    <cfRule type="expression" dxfId="1931" priority="136">
      <formula>AND(I180="",OR(AR180&lt;&gt;"",BY180&lt;&gt;"",CG180&lt;&gt;"",DH180&lt;&gt;""))</formula>
    </cfRule>
    <cfRule type="expression" dxfId="1930" priority="138">
      <formula>AND(I180="",Z180&lt;&gt;"")</formula>
    </cfRule>
  </conditionalFormatting>
  <conditionalFormatting sqref="I181:L181">
    <cfRule type="expression" dxfId="1929" priority="135">
      <formula>AND(I181="",OR(AR181&lt;&gt;"",BY181&lt;&gt;"",CG181&lt;&gt;"",DH181&lt;&gt;""))</formula>
    </cfRule>
    <cfRule type="expression" dxfId="1928" priority="137">
      <formula>AND(I181="",Z181&lt;&gt;"")</formula>
    </cfRule>
  </conditionalFormatting>
  <conditionalFormatting sqref="Z180:AF180">
    <cfRule type="expression" dxfId="1927" priority="132">
      <formula>AND(Z180="",OR(AK180&lt;&gt;"",AR180&lt;&gt;"",BY180&lt;&gt;"",CG180&lt;&gt;"",DH180&lt;&gt;""))</formula>
    </cfRule>
    <cfRule type="expression" dxfId="1926" priority="134">
      <formula>AND(I180&lt;&gt;"",Z180="")</formula>
    </cfRule>
  </conditionalFormatting>
  <conditionalFormatting sqref="Z181:AF181">
    <cfRule type="expression" dxfId="1925" priority="131">
      <formula>AND(Z181="",OR(AK181&lt;&gt;"",AR181&lt;&gt;"",BY181&lt;&gt;"",CG181&lt;&gt;"",DH181&lt;&gt;""))</formula>
    </cfRule>
    <cfRule type="expression" dxfId="1924" priority="133">
      <formula>AND(I181&lt;&gt;"",Z181="")</formula>
    </cfRule>
  </conditionalFormatting>
  <conditionalFormatting sqref="AR180:AX180">
    <cfRule type="expression" dxfId="1923" priority="130">
      <formula>AND(AR180="",OR(AK180&lt;&gt;"",BY180&lt;&gt;"",CG180&lt;&gt;"",DH180&lt;&gt;""))</formula>
    </cfRule>
  </conditionalFormatting>
  <conditionalFormatting sqref="AR181:AX181">
    <cfRule type="expression" dxfId="1922" priority="129">
      <formula>AND(AR181="",OR(AK181&lt;&gt;"",BY181&lt;&gt;"",CG181&lt;&gt;"",DH181&lt;&gt;""))</formula>
    </cfRule>
  </conditionalFormatting>
  <conditionalFormatting sqref="BY180:CB180">
    <cfRule type="expression" dxfId="1921" priority="128">
      <formula>AND(BY180="",OR(AK180&lt;&gt;"",AR180&lt;&gt;"",CG180&lt;&gt;"",DH180&lt;&gt;""))</formula>
    </cfRule>
  </conditionalFormatting>
  <conditionalFormatting sqref="CG180:DG180">
    <cfRule type="expression" dxfId="1920" priority="127">
      <formula>AND(CG180="",OR(AK180&lt;&gt;"",AR180&lt;&gt;"",BY180&lt;&gt;"",DH180&lt;&gt;""))</formula>
    </cfRule>
  </conditionalFormatting>
  <conditionalFormatting sqref="DH180:DL180">
    <cfRule type="expression" dxfId="1919" priority="126">
      <formula>AND(DH180="",OR(AK180&lt;&gt;"",AR180&lt;&gt;"",BY180&lt;&gt;"",CG180&lt;&gt;""))</formula>
    </cfRule>
  </conditionalFormatting>
  <conditionalFormatting sqref="BY181:CB181">
    <cfRule type="expression" dxfId="1918" priority="125">
      <formula>AND(BY181="",OR(AK181&lt;&gt;"",AR181&lt;&gt;"",CG181&lt;&gt;"",DH181&lt;&gt;""))</formula>
    </cfRule>
  </conditionalFormatting>
  <conditionalFormatting sqref="CG181:DG181">
    <cfRule type="expression" dxfId="1917" priority="124">
      <formula>AND(CG181="",OR(AK181&lt;&gt;"",AR181&lt;&gt;"",BY181&lt;&gt;"",DH181&lt;&gt;""))</formula>
    </cfRule>
  </conditionalFormatting>
  <conditionalFormatting sqref="DH181:DL181">
    <cfRule type="expression" dxfId="1916" priority="123">
      <formula>AND(DH181="",OR(AK181&lt;&gt;"",AR181&lt;&gt;"",BY181&lt;&gt;"",CG181&lt;&gt;""))</formula>
    </cfRule>
  </conditionalFormatting>
  <conditionalFormatting sqref="BC180:BX180">
    <cfRule type="expression" dxfId="1915" priority="122">
      <formula>AND(BC180="",OR(AK180&lt;&gt;"",AR180&lt;&gt;"",BY180&lt;&gt;"",CG180&lt;&gt;"",DH180&lt;&gt;""))</formula>
    </cfRule>
  </conditionalFormatting>
  <conditionalFormatting sqref="BC181:BX181">
    <cfRule type="expression" dxfId="1914" priority="121">
      <formula>AND(BC181="",OR(AK181&lt;&gt;"",AR181&lt;&gt;"",BY181&lt;&gt;"",CG181&lt;&gt;"",DH181&lt;&gt;""))</formula>
    </cfRule>
  </conditionalFormatting>
  <conditionalFormatting sqref="AK183:AQ183">
    <cfRule type="expression" dxfId="1913" priority="120">
      <formula>AND(AK183="",OR(AR183&lt;&gt;"",BY183&lt;&gt;"",CG183&lt;&gt;"",DH183&lt;&gt;""))</formula>
    </cfRule>
  </conditionalFormatting>
  <conditionalFormatting sqref="AK184:AQ184">
    <cfRule type="expression" dxfId="1912" priority="119">
      <formula>AND(AK184="",OR(AR184&lt;&gt;"",BY184&lt;&gt;"",CG184&lt;&gt;"",DH184&lt;&gt;""))</formula>
    </cfRule>
  </conditionalFormatting>
  <conditionalFormatting sqref="I183:L183">
    <cfRule type="expression" dxfId="1911" priority="116">
      <formula>AND(I183="",Z183&lt;&gt;"")</formula>
    </cfRule>
    <cfRule type="expression" dxfId="1910" priority="118">
      <formula>AND(I183="",OR(AK183&lt;&gt;"",AR183&lt;&gt;"",BC183&lt;&gt;"",BY183&lt;&gt;"",CG183&lt;&gt;"",DH183&lt;&gt;""))</formula>
    </cfRule>
  </conditionalFormatting>
  <conditionalFormatting sqref="I184:L184">
    <cfRule type="expression" dxfId="1909" priority="115">
      <formula>AND(I184="",Z184&lt;&gt;"")</formula>
    </cfRule>
    <cfRule type="expression" dxfId="1908" priority="117">
      <formula>AND(I184="",OR(AK184&lt;&gt;"",AR184&lt;&gt;"",BC184&lt;&gt;"",BY184&lt;&gt;"",CG184&lt;&gt;"",DH184&lt;&gt;""))</formula>
    </cfRule>
  </conditionalFormatting>
  <conditionalFormatting sqref="Z183:AF183">
    <cfRule type="expression" dxfId="1907" priority="112">
      <formula>AND(Z183="",OR(AK183&lt;&gt;"",AR183&lt;&gt;"",BC183&lt;&gt;"",BY183&lt;&gt;"",CG183&lt;&gt;"",DH183&lt;&gt;""))</formula>
    </cfRule>
    <cfRule type="expression" dxfId="1906" priority="114">
      <formula>AND(I183&lt;&gt;"",Z183="")</formula>
    </cfRule>
  </conditionalFormatting>
  <conditionalFormatting sqref="Z184:AF184">
    <cfRule type="expression" dxfId="1905" priority="111">
      <formula>AND(Z184="",OR(AK184&lt;&gt;"",AR184&lt;&gt;"",BC184&lt;&gt;"",BY184&lt;&gt;"",CG184&lt;&gt;"",DH184&lt;&gt;""))</formula>
    </cfRule>
    <cfRule type="expression" dxfId="1904" priority="113">
      <formula>AND(I184&lt;&gt;"",Z184="")</formula>
    </cfRule>
  </conditionalFormatting>
  <conditionalFormatting sqref="AR183:AX183">
    <cfRule type="expression" dxfId="1903" priority="110">
      <formula>AND(AR183="",OR(AK183&lt;&gt;"",BY183&lt;&gt;"",CG183&lt;&gt;"",DH183&lt;&gt;""))</formula>
    </cfRule>
  </conditionalFormatting>
  <conditionalFormatting sqref="AR184:AX184">
    <cfRule type="expression" dxfId="1902" priority="109">
      <formula>AND(AR184="",OR(AK184&lt;&gt;"",BY184&lt;&gt;"",CG184&lt;&gt;"",DH184&lt;&gt;""))</formula>
    </cfRule>
  </conditionalFormatting>
  <conditionalFormatting sqref="BY183:CB183">
    <cfRule type="expression" dxfId="1901" priority="108">
      <formula>AND(BY183="",OR(AK183&lt;&gt;"",AR183&lt;&gt;"",CG183&lt;&gt;"",DH183&lt;&gt;""))</formula>
    </cfRule>
  </conditionalFormatting>
  <conditionalFormatting sqref="CG183:DG183">
    <cfRule type="expression" dxfId="1900" priority="107">
      <formula>AND(CG183="",OR(AK183&lt;&gt;"",AR183&lt;&gt;"",BY183&lt;&gt;"",DH183&lt;&gt;""))</formula>
    </cfRule>
  </conditionalFormatting>
  <conditionalFormatting sqref="DH183:DL183">
    <cfRule type="expression" dxfId="1899" priority="106">
      <formula>AND(DH183="",OR(AK183&lt;&gt;"",AR183&lt;&gt;"",BY183&lt;&gt;"",CG183&lt;&gt;""))</formula>
    </cfRule>
  </conditionalFormatting>
  <conditionalFormatting sqref="BY184:CB184">
    <cfRule type="expression" dxfId="1898" priority="105">
      <formula>AND(BY184="",OR(AK184&lt;&gt;"",AR184&lt;&gt;"",CG184&lt;&gt;"",DH184&lt;&gt;""))</formula>
    </cfRule>
  </conditionalFormatting>
  <conditionalFormatting sqref="CG184:DG184">
    <cfRule type="expression" dxfId="1897" priority="104">
      <formula>AND(CG184="",OR(AK184&lt;&gt;"",AR184&lt;&gt;"",BY184&lt;&gt;"",DH184&lt;&gt;""))</formula>
    </cfRule>
  </conditionalFormatting>
  <conditionalFormatting sqref="DH184:DL184">
    <cfRule type="expression" dxfId="1896" priority="103">
      <formula>AND(DH184="",OR(AK184&lt;&gt;"",AR184&lt;&gt;"",BY184&lt;&gt;"",CG184&lt;&gt;""))</formula>
    </cfRule>
  </conditionalFormatting>
  <conditionalFormatting sqref="BC183:BX183">
    <cfRule type="expression" dxfId="1895" priority="102">
      <formula>AND(BC183="",OR(AK183&lt;&gt;"",AR183&lt;&gt;"",BY183&lt;&gt;"",CG183&lt;&gt;"",DH183&lt;&gt;""))</formula>
    </cfRule>
  </conditionalFormatting>
  <conditionalFormatting sqref="BC184:BX184">
    <cfRule type="expression" dxfId="1894" priority="101">
      <formula>AND(BC184="",OR(AK184&lt;&gt;"",AR184&lt;&gt;"",BY184&lt;&gt;"",CG184&lt;&gt;"",DH184&lt;&gt;""))</formula>
    </cfRule>
  </conditionalFormatting>
  <conditionalFormatting sqref="AO235:BA235">
    <cfRule type="expression" dxfId="1893" priority="100">
      <formula>AND(AO235="",OR(BB235&lt;&gt;"",BK235&lt;&gt;"",BG235&lt;&gt;"",BX235&lt;&gt;"",CC235&lt;&gt;"",CI235&lt;&gt;"",CL235&lt;&gt;""))</formula>
    </cfRule>
  </conditionalFormatting>
  <conditionalFormatting sqref="AO236:BA236">
    <cfRule type="expression" dxfId="1892" priority="99">
      <formula>AND(AO236="",OR(BB236&lt;&gt;"",BK236&lt;&gt;"",BG236&lt;&gt;"",BX236&lt;&gt;"",CC236&lt;&gt;"",CI236&lt;&gt;"",CL236&lt;&gt;""))</formula>
    </cfRule>
  </conditionalFormatting>
  <conditionalFormatting sqref="AO237:BA237">
    <cfRule type="expression" dxfId="1891" priority="98">
      <formula>AND(AO237="",OR(BB237&lt;&gt;"",BK237&lt;&gt;"",BG237&lt;&gt;"",BX237&lt;&gt;"",CC237&lt;&gt;"",CI237&lt;&gt;"",CL237&lt;&gt;""))</formula>
    </cfRule>
  </conditionalFormatting>
  <conditionalFormatting sqref="AO238:BA238">
    <cfRule type="expression" dxfId="1890" priority="97">
      <formula>AND(AO238="",OR(BB238&lt;&gt;"",BK238&lt;&gt;"",BG238&lt;&gt;"",BX238&lt;&gt;"",CC238&lt;&gt;"",CI238&lt;&gt;"",CL238&lt;&gt;""))</formula>
    </cfRule>
  </conditionalFormatting>
  <conditionalFormatting sqref="AO239:BA239">
    <cfRule type="expression" dxfId="1889" priority="96">
      <formula>AND(AO239="",OR(BB239&lt;&gt;"",BK239&lt;&gt;"",BG239&lt;&gt;"",BX239&lt;&gt;"",CC239&lt;&gt;"",CI239&lt;&gt;"",CL239&lt;&gt;""))</formula>
    </cfRule>
  </conditionalFormatting>
  <conditionalFormatting sqref="AO240:BA240">
    <cfRule type="expression" dxfId="1888" priority="95">
      <formula>AND(AO240="",OR(BB240&lt;&gt;"",BK240&lt;&gt;"",BG240&lt;&gt;"",BX240&lt;&gt;"",CC240&lt;&gt;"",CI240&lt;&gt;"",CL240&lt;&gt;""))</formula>
    </cfRule>
  </conditionalFormatting>
  <conditionalFormatting sqref="AO241:BA241">
    <cfRule type="expression" dxfId="1887" priority="94">
      <formula>AND(AO241="",OR(BB241&lt;&gt;"",BK241&lt;&gt;"",BG241&lt;&gt;"",BX241&lt;&gt;"",CC241&lt;&gt;"",CI241&lt;&gt;"",CL241&lt;&gt;""))</formula>
    </cfRule>
  </conditionalFormatting>
  <conditionalFormatting sqref="AO242:BA242">
    <cfRule type="expression" dxfId="1886" priority="93">
      <formula>AND(AO242="",OR(BB242&lt;&gt;"",BK242&lt;&gt;"",BG242&lt;&gt;"",BX242&lt;&gt;"",CC242&lt;&gt;"",CI242&lt;&gt;"",CL242&lt;&gt;""))</formula>
    </cfRule>
  </conditionalFormatting>
  <conditionalFormatting sqref="AO243:BA243">
    <cfRule type="expression" dxfId="1885" priority="92">
      <formula>AND(AO243="",OR(BB243&lt;&gt;"",BK243&lt;&gt;"",BG243&lt;&gt;"",BX243&lt;&gt;"",CC243&lt;&gt;"",CI243&lt;&gt;"",CL243&lt;&gt;""))</formula>
    </cfRule>
  </conditionalFormatting>
  <conditionalFormatting sqref="AO244:BA244">
    <cfRule type="expression" dxfId="1884" priority="91">
      <formula>AND(AO244="",OR(BB244&lt;&gt;"",BK244&lt;&gt;"",BG244&lt;&gt;"",BX244&lt;&gt;"",CC244&lt;&gt;"",CI244&lt;&gt;"",CL244&lt;&gt;""))</formula>
    </cfRule>
  </conditionalFormatting>
  <conditionalFormatting sqref="AO245:BA245">
    <cfRule type="expression" dxfId="1883" priority="90">
      <formula>AND(AO245="",OR(BB245&lt;&gt;"",BK245&lt;&gt;"",BG245&lt;&gt;"",BX245&lt;&gt;"",CC245&lt;&gt;"",CI245&lt;&gt;"",CL245&lt;&gt;""))</formula>
    </cfRule>
  </conditionalFormatting>
  <conditionalFormatting sqref="AO246:BA246">
    <cfRule type="expression" dxfId="1882" priority="89">
      <formula>AND(AO246="",OR(BB246&lt;&gt;"",BK246&lt;&gt;"",BG246&lt;&gt;"",BX246&lt;&gt;"",CC246&lt;&gt;"",CI246&lt;&gt;"",CL246&lt;&gt;""))</formula>
    </cfRule>
  </conditionalFormatting>
  <conditionalFormatting sqref="AO247:BA247">
    <cfRule type="expression" dxfId="1881" priority="88">
      <formula>AND(AO247="",OR(BB247&lt;&gt;"",BK247&lt;&gt;"",BG247&lt;&gt;"",BX247&lt;&gt;"",CC247&lt;&gt;"",CI247&lt;&gt;"",CL247&lt;&gt;""))</formula>
    </cfRule>
  </conditionalFormatting>
  <conditionalFormatting sqref="AO248:BA248">
    <cfRule type="expression" dxfId="1880" priority="87">
      <formula>AND(AO248="",OR(BB248&lt;&gt;"",BK248&lt;&gt;"",BG248&lt;&gt;"",BX248&lt;&gt;"",CC248&lt;&gt;"",CI248&lt;&gt;"",CL248&lt;&gt;""))</formula>
    </cfRule>
  </conditionalFormatting>
  <conditionalFormatting sqref="AO249:BA249">
    <cfRule type="expression" dxfId="1879" priority="86">
      <formula>AND(AO249="",OR(BB249&lt;&gt;"",BK249&lt;&gt;"",BG249&lt;&gt;"",BX249&lt;&gt;"",CC249&lt;&gt;"",CI249&lt;&gt;"",CL249&lt;&gt;""))</formula>
    </cfRule>
  </conditionalFormatting>
  <conditionalFormatting sqref="AO250:BA250">
    <cfRule type="expression" dxfId="1878" priority="85">
      <formula>AND(AO250="",OR(BB250&lt;&gt;"",BK250&lt;&gt;"",BG250&lt;&gt;"",BX250&lt;&gt;"",CC250&lt;&gt;"",CI250&lt;&gt;"",CL250&lt;&gt;""))</formula>
    </cfRule>
  </conditionalFormatting>
  <conditionalFormatting sqref="AO251:BA251">
    <cfRule type="expression" dxfId="1877" priority="84">
      <formula>AND(AO251="",OR(BB251&lt;&gt;"",BK251&lt;&gt;"",BG251&lt;&gt;"",BX251&lt;&gt;"",CC251&lt;&gt;"",CI251&lt;&gt;"",CL251&lt;&gt;""))</formula>
    </cfRule>
  </conditionalFormatting>
  <conditionalFormatting sqref="AO252:BA252">
    <cfRule type="expression" dxfId="1876" priority="83">
      <formula>AND(AO252="",OR(BB252&lt;&gt;"",BK252&lt;&gt;"",BG252&lt;&gt;"",BX252&lt;&gt;"",CC252&lt;&gt;"",CI252&lt;&gt;"",CL252&lt;&gt;""))</formula>
    </cfRule>
  </conditionalFormatting>
  <conditionalFormatting sqref="AO253:BA253">
    <cfRule type="expression" dxfId="1875" priority="82">
      <formula>AND(AO253="",OR(BB253&lt;&gt;"",BK253&lt;&gt;"",BG253&lt;&gt;"",BX253&lt;&gt;"",CC253&lt;&gt;"",CI253&lt;&gt;"",CL253&lt;&gt;""))</formula>
    </cfRule>
  </conditionalFormatting>
  <conditionalFormatting sqref="AO254:BA254">
    <cfRule type="expression" dxfId="1874" priority="81">
      <formula>AND(AO254="",OR(BB254&lt;&gt;"",BK254&lt;&gt;"",BG254&lt;&gt;"",BX254&lt;&gt;"",CC254&lt;&gt;"",CI254&lt;&gt;"",CL254&lt;&gt;""))</formula>
    </cfRule>
  </conditionalFormatting>
  <conditionalFormatting sqref="AO255:BA255">
    <cfRule type="expression" dxfId="1873" priority="80">
      <formula>AND(AO255="",OR(BB255&lt;&gt;"",BK255&lt;&gt;"",BG255&lt;&gt;"",BX255&lt;&gt;"",CC255&lt;&gt;"",CI255&lt;&gt;"",CL255&lt;&gt;""))</formula>
    </cfRule>
  </conditionalFormatting>
  <conditionalFormatting sqref="AO256:BA256">
    <cfRule type="expression" dxfId="1872" priority="79">
      <formula>AND(AO256="",OR(BB256&lt;&gt;"",BK256&lt;&gt;"",BG256&lt;&gt;"",BX256&lt;&gt;"",CC256&lt;&gt;"",CI256&lt;&gt;"",CL256&lt;&gt;""))</formula>
    </cfRule>
  </conditionalFormatting>
  <conditionalFormatting sqref="AO257:BA257">
    <cfRule type="expression" dxfId="1871" priority="78">
      <formula>AND(AO257="",OR(BB257&lt;&gt;"",BK257&lt;&gt;"",BG257&lt;&gt;"",BX257&lt;&gt;"",CC257&lt;&gt;"",CI257&lt;&gt;"",CL257&lt;&gt;""))</formula>
    </cfRule>
  </conditionalFormatting>
  <conditionalFormatting sqref="AO258:BA258">
    <cfRule type="expression" dxfId="1870" priority="77">
      <formula>AND(AO258="",OR(BB258&lt;&gt;"",BK258&lt;&gt;"",BG258&lt;&gt;"",BX258&lt;&gt;"",CC258&lt;&gt;"",CI258&lt;&gt;"",CL258&lt;&gt;""))</formula>
    </cfRule>
  </conditionalFormatting>
  <conditionalFormatting sqref="AO259:BA259">
    <cfRule type="expression" dxfId="1869" priority="76">
      <formula>AND(AO259="",OR(BB259&lt;&gt;"",BK259&lt;&gt;"",BG259&lt;&gt;"",BX259&lt;&gt;"",CC259&lt;&gt;"",CI259&lt;&gt;"",CL259&lt;&gt;""))</formula>
    </cfRule>
  </conditionalFormatting>
  <conditionalFormatting sqref="AO260:BA260">
    <cfRule type="expression" dxfId="1868" priority="75">
      <formula>AND(AO260="",OR(BB260&lt;&gt;"",BK260&lt;&gt;"",BG260&lt;&gt;"",BX260&lt;&gt;"",CC260&lt;&gt;"",CI260&lt;&gt;"",CL260&lt;&gt;""))</formula>
    </cfRule>
  </conditionalFormatting>
  <conditionalFormatting sqref="AO261:BA261">
    <cfRule type="expression" dxfId="1867" priority="74">
      <formula>AND(AO261="",OR(BB261&lt;&gt;"",BK261&lt;&gt;"",BG261&lt;&gt;"",BX261&lt;&gt;"",CC261&lt;&gt;"",CI261&lt;&gt;"",CL261&lt;&gt;""))</formula>
    </cfRule>
  </conditionalFormatting>
  <conditionalFormatting sqref="AO262:BA262">
    <cfRule type="expression" dxfId="1866" priority="73">
      <formula>AND(AO262="",OR(BB262&lt;&gt;"",BK262&lt;&gt;"",BG262&lt;&gt;"",BX262&lt;&gt;"",CC262&lt;&gt;"",CI262&lt;&gt;"",CL262&lt;&gt;""))</formula>
    </cfRule>
  </conditionalFormatting>
  <conditionalFormatting sqref="AO263:BA263">
    <cfRule type="expression" dxfId="1865" priority="72">
      <formula>AND(AO263="",OR(BB263&lt;&gt;"",BK263&lt;&gt;"",BG263&lt;&gt;"",BX263&lt;&gt;"",CC263&lt;&gt;"",CI263&lt;&gt;"",CL263&lt;&gt;""))</formula>
    </cfRule>
  </conditionalFormatting>
  <conditionalFormatting sqref="AO264:BA264">
    <cfRule type="expression" dxfId="1864" priority="71">
      <formula>AND(AO264="",OR(BB264&lt;&gt;"",BK264&lt;&gt;"",BG264&lt;&gt;"",BX264&lt;&gt;"",CC264&lt;&gt;"",CI264&lt;&gt;"",CL264&lt;&gt;""))</formula>
    </cfRule>
  </conditionalFormatting>
  <conditionalFormatting sqref="AO265:BA265">
    <cfRule type="expression" dxfId="1863" priority="70">
      <formula>AND(AO265="",OR(BB265&lt;&gt;"",BK265&lt;&gt;"",BG265&lt;&gt;"",BX265&lt;&gt;"",CC265&lt;&gt;"",CI265&lt;&gt;"",CL265&lt;&gt;""))</formula>
    </cfRule>
  </conditionalFormatting>
  <conditionalFormatting sqref="AO266:BA266">
    <cfRule type="expression" dxfId="1862" priority="69">
      <formula>AND(AO266="",OR(BB266&lt;&gt;"",BK266&lt;&gt;"",BG266&lt;&gt;"",BX266&lt;&gt;"",CC266&lt;&gt;"",CI266&lt;&gt;"",CL266&lt;&gt;""))</formula>
    </cfRule>
  </conditionalFormatting>
  <conditionalFormatting sqref="AO267:BA267">
    <cfRule type="expression" dxfId="1861" priority="68">
      <formula>AND(AO267="",OR(BB267&lt;&gt;"",BK267&lt;&gt;"",BG267&lt;&gt;"",BX267&lt;&gt;"",CC267&lt;&gt;"",CI267&lt;&gt;"",CL267&lt;&gt;""))</formula>
    </cfRule>
  </conditionalFormatting>
  <conditionalFormatting sqref="AO268:BA268">
    <cfRule type="expression" dxfId="1860" priority="67">
      <formula>AND(AO268="",OR(BB268&lt;&gt;"",BK268&lt;&gt;"",BG268&lt;&gt;"",BX268&lt;&gt;"",CC268&lt;&gt;"",CI268&lt;&gt;"",CL268&lt;&gt;""))</formula>
    </cfRule>
  </conditionalFormatting>
  <conditionalFormatting sqref="AO269:BA269">
    <cfRule type="expression" dxfId="1859" priority="66">
      <formula>AND(AO269="",OR(BB269&lt;&gt;"",BK269&lt;&gt;"",BG269&lt;&gt;"",BX269&lt;&gt;"",CC269&lt;&gt;"",CI269&lt;&gt;"",CL269&lt;&gt;""))</formula>
    </cfRule>
  </conditionalFormatting>
  <conditionalFormatting sqref="AO270:BA270">
    <cfRule type="expression" dxfId="1858" priority="65">
      <formula>AND(AO270="",OR(BB270&lt;&gt;"",BK270&lt;&gt;"",BG270&lt;&gt;"",BX270&lt;&gt;"",CC270&lt;&gt;"",CI270&lt;&gt;"",CL270&lt;&gt;""))</formula>
    </cfRule>
  </conditionalFormatting>
  <conditionalFormatting sqref="AO271:BA271">
    <cfRule type="expression" dxfId="1857" priority="64">
      <formula>AND(AO271="",OR(BB271&lt;&gt;"",BK271&lt;&gt;"",BG271&lt;&gt;"",BX271&lt;&gt;"",CC271&lt;&gt;"",CI271&lt;&gt;"",CL271&lt;&gt;""))</formula>
    </cfRule>
  </conditionalFormatting>
  <conditionalFormatting sqref="AO272:BA272">
    <cfRule type="expression" dxfId="1856" priority="63">
      <formula>AND(AO272="",OR(BB272&lt;&gt;"",BK272&lt;&gt;"",BG272&lt;&gt;"",BX272&lt;&gt;"",CC272&lt;&gt;"",CI272&lt;&gt;"",CL272&lt;&gt;""))</formula>
    </cfRule>
  </conditionalFormatting>
  <conditionalFormatting sqref="AO273:BA273">
    <cfRule type="expression" dxfId="1855" priority="62">
      <formula>AND(AO273="",OR(BB273&lt;&gt;"",BK273&lt;&gt;"",BG273&lt;&gt;"",BX273&lt;&gt;"",CC273&lt;&gt;"",CI273&lt;&gt;"",CL273&lt;&gt;""))</formula>
    </cfRule>
  </conditionalFormatting>
  <conditionalFormatting sqref="AO274:BA274">
    <cfRule type="expression" dxfId="1854" priority="61">
      <formula>AND(AO274="",OR(BB274&lt;&gt;"",BK274&lt;&gt;"",BG274&lt;&gt;"",BX274&lt;&gt;"",CC274&lt;&gt;"",CI274&lt;&gt;"",CL274&lt;&gt;""))</formula>
    </cfRule>
  </conditionalFormatting>
  <conditionalFormatting sqref="I26:L26">
    <cfRule type="expression" dxfId="1853" priority="59">
      <formula>AND(I26="",OR(AK26&lt;&gt;"",AR26&lt;&gt;"",BY26&lt;&gt;"",CG26&lt;&gt;"",DH26&lt;&gt;""))</formula>
    </cfRule>
    <cfRule type="expression" dxfId="1852" priority="60">
      <formula>AND(I26="",Z26&lt;&gt;"")</formula>
    </cfRule>
  </conditionalFormatting>
  <conditionalFormatting sqref="AK26:AQ26">
    <cfRule type="expression" dxfId="1851" priority="58">
      <formula>AND(AK26="",OR(AR26&lt;&gt;"",BY26&lt;&gt;"",CG26&lt;&gt;"",DH26&lt;&gt;""))</formula>
    </cfRule>
  </conditionalFormatting>
  <conditionalFormatting sqref="Z26:AF26">
    <cfRule type="expression" dxfId="1850" priority="56">
      <formula>AND(Z26="",OR(AK26&lt;&gt;"",AR26&lt;&gt;"",BY26&lt;&gt;"",CG26&lt;&gt;"",DH26&lt;&gt;""))</formula>
    </cfRule>
    <cfRule type="expression" dxfId="1849" priority="57">
      <formula>AND(I26&lt;&gt;"",Z26="")</formula>
    </cfRule>
  </conditionalFormatting>
  <conditionalFormatting sqref="AR26:AX26">
    <cfRule type="expression" dxfId="1848" priority="55">
      <formula>AND(AR26="",OR(AK26&lt;&gt;"",BY26&lt;&gt;"",CG26&lt;&gt;"",DH26&lt;&gt;""))</formula>
    </cfRule>
  </conditionalFormatting>
  <conditionalFormatting sqref="BY26:CB26">
    <cfRule type="expression" dxfId="1847" priority="54">
      <formula>AND(BY26="",OR(AK26&lt;&gt;"",AR26&lt;&gt;"",CG26&lt;&gt;"",DH26&lt;&gt;""))</formula>
    </cfRule>
  </conditionalFormatting>
  <conditionalFormatting sqref="CG26:DG26">
    <cfRule type="expression" dxfId="1846" priority="53">
      <formula>AND(CG26="",OR(AK26&lt;&gt;"",AR26&lt;&gt;"",BY26&lt;&gt;"",DH26&lt;&gt;""))</formula>
    </cfRule>
  </conditionalFormatting>
  <conditionalFormatting sqref="DH26:DL26">
    <cfRule type="expression" dxfId="1845" priority="52">
      <formula>AND(DH26="",OR(AK26&lt;&gt;"",AR26&lt;&gt;"",BY26&lt;&gt;"",CG26&lt;&gt;""))</formula>
    </cfRule>
  </conditionalFormatting>
  <conditionalFormatting sqref="BC26:BX26">
    <cfRule type="expression" dxfId="1844" priority="51">
      <formula>AND(BC26="",OR(AK26&lt;&gt;"",AR26&lt;&gt;"",BY26&lt;&gt;"",CG26&lt;&gt;"",DH26&lt;&gt;""))</formula>
    </cfRule>
  </conditionalFormatting>
  <conditionalFormatting sqref="I168:L168">
    <cfRule type="expression" dxfId="1843" priority="49">
      <formula>AND(I168="",OR(AK168&lt;&gt;"",AR168&lt;&gt;"",BY168&lt;&gt;"",CG168&lt;&gt;"",DH168&lt;&gt;""))</formula>
    </cfRule>
    <cfRule type="expression" dxfId="1842" priority="50">
      <formula>AND(I168="",Z168&lt;&gt;"")</formula>
    </cfRule>
  </conditionalFormatting>
  <conditionalFormatting sqref="AK168:AQ168">
    <cfRule type="expression" dxfId="1841" priority="48">
      <formula>AND(AK168="",OR(AR168&lt;&gt;"",BY168&lt;&gt;"",CG168&lt;&gt;"",DH168&lt;&gt;""))</formula>
    </cfRule>
  </conditionalFormatting>
  <conditionalFormatting sqref="Z168:AF168">
    <cfRule type="expression" dxfId="1840" priority="46">
      <formula>AND(Z168="",OR(AK168&lt;&gt;"",AR168&lt;&gt;"",BY168&lt;&gt;"",CG168&lt;&gt;"",DH168&lt;&gt;""))</formula>
    </cfRule>
    <cfRule type="expression" dxfId="1839" priority="47">
      <formula>AND(I168&lt;&gt;"",Z168="")</formula>
    </cfRule>
  </conditionalFormatting>
  <conditionalFormatting sqref="AR168:AX168">
    <cfRule type="expression" dxfId="1838" priority="45">
      <formula>AND(AR168="",OR(AK168&lt;&gt;"",BY168&lt;&gt;"",CG168&lt;&gt;"",DH168&lt;&gt;""))</formula>
    </cfRule>
  </conditionalFormatting>
  <conditionalFormatting sqref="BY168:CB168">
    <cfRule type="expression" dxfId="1837" priority="44">
      <formula>AND(BY168="",OR(AK168&lt;&gt;"",AR168&lt;&gt;"",CG168&lt;&gt;"",DH168&lt;&gt;""))</formula>
    </cfRule>
  </conditionalFormatting>
  <conditionalFormatting sqref="CG168:DG168">
    <cfRule type="expression" dxfId="1836" priority="43">
      <formula>AND(CG168="",OR(AK168&lt;&gt;"",AR168&lt;&gt;"",BY168&lt;&gt;"",DH168&lt;&gt;""))</formula>
    </cfRule>
  </conditionalFormatting>
  <conditionalFormatting sqref="DH168:DL168">
    <cfRule type="expression" dxfId="1835" priority="42">
      <formula>AND(DH168="",OR(AK168&lt;&gt;"",AR168&lt;&gt;"",BY168&lt;&gt;"",CG168&lt;&gt;""))</formula>
    </cfRule>
  </conditionalFormatting>
  <conditionalFormatting sqref="BC168:BX168">
    <cfRule type="expression" dxfId="1834" priority="41">
      <formula>AND(BC168="",OR(AK168&lt;&gt;"",AR168&lt;&gt;"",BY168&lt;&gt;"",CG168&lt;&gt;"",DH168&lt;&gt;""))</formula>
    </cfRule>
  </conditionalFormatting>
  <conditionalFormatting sqref="I20:L20">
    <cfRule type="expression" dxfId="1833" priority="26">
      <formula>AND(I20="",OR(AK20&lt;&gt;"",AR20&lt;&gt;"",BC20&lt;&gt;"",BY20&lt;&gt;"",CG20&lt;&gt;"",DH20&lt;&gt;""))</formula>
    </cfRule>
    <cfRule type="expression" dxfId="1832" priority="40">
      <formula>AND(I20="",Z20&lt;&gt;"")</formula>
    </cfRule>
  </conditionalFormatting>
  <conditionalFormatting sqref="I21:L21">
    <cfRule type="expression" dxfId="1831" priority="25">
      <formula>AND(I21="",OR(AK21&lt;&gt;"",AR21&lt;&gt;"",BC21&lt;&gt;"",BY21&lt;&gt;"",CG21&lt;&gt;"",DH21&lt;&gt;""))</formula>
    </cfRule>
    <cfRule type="expression" dxfId="1830" priority="39">
      <formula>AND(I21="",Z21&lt;&gt;"")</formula>
    </cfRule>
  </conditionalFormatting>
  <conditionalFormatting sqref="Z20:AF20">
    <cfRule type="expression" dxfId="1829" priority="24">
      <formula>AND(Z20="",OR(AK20&lt;&gt;"",AR20&lt;&gt;"",BC20&lt;&gt;"",BY20&lt;&gt;"",CG20&lt;&gt;"",DH20&lt;&gt;""))</formula>
    </cfRule>
    <cfRule type="expression" dxfId="1828" priority="38">
      <formula>AND(I20&lt;&gt;"",Z20="")</formula>
    </cfRule>
  </conditionalFormatting>
  <conditionalFormatting sqref="Z21:AF21">
    <cfRule type="expression" dxfId="1827" priority="23">
      <formula>AND(Z21="",OR(AK21&lt;&gt;"",AR21&lt;&gt;"",BC21&lt;&gt;"",BY21&lt;&gt;"",CG21&lt;&gt;"",DH21&lt;&gt;""))</formula>
    </cfRule>
    <cfRule type="expression" dxfId="1826" priority="37">
      <formula>AND(I21&lt;&gt;"",Z21="")</formula>
    </cfRule>
  </conditionalFormatting>
  <conditionalFormatting sqref="AK20:AQ20">
    <cfRule type="expression" dxfId="1825" priority="36">
      <formula>AND(AK20="",OR(I20="2.有筋(ﾘ)",I20="3.再有(骨)",I20="4.再有(他)"))</formula>
    </cfRule>
  </conditionalFormatting>
  <conditionalFormatting sqref="AR20:AX20">
    <cfRule type="expression" dxfId="1824" priority="35">
      <formula>AND(AR20="",OR(I20="2.有筋(ﾘ)",I20="3.再有(骨)",I20="4.再有(他)"))</formula>
    </cfRule>
  </conditionalFormatting>
  <conditionalFormatting sqref="BY20:CB20">
    <cfRule type="expression" dxfId="1823" priority="34">
      <formula>AND(BY20="",OR(I20="2.有筋(ﾘ)",I20="3.再有(骨)",I20="4.再有(他)"))</formula>
    </cfRule>
  </conditionalFormatting>
  <conditionalFormatting sqref="CG20:DG20">
    <cfRule type="expression" dxfId="1822" priority="33">
      <formula>AND(CG20="",OR(I20="2.有筋(ﾘ)",I20="3.再有(骨)",I20="4.再有(他)"))</formula>
    </cfRule>
  </conditionalFormatting>
  <conditionalFormatting sqref="DH20:DL20">
    <cfRule type="expression" dxfId="1821" priority="32">
      <formula>AND(DH20="",OR(I20="2.有筋(ﾘ)",I20="3.再有(骨)",I20="4.再有(他)"))</formula>
    </cfRule>
  </conditionalFormatting>
  <conditionalFormatting sqref="AK21:AQ21">
    <cfRule type="expression" dxfId="1820" priority="31">
      <formula>AND(AK21="",OR(I21="2.有筋(ﾘ)",I21="3.再有(骨)",I21="4.再有(他)"))</formula>
    </cfRule>
  </conditionalFormatting>
  <conditionalFormatting sqref="AR21:AX21">
    <cfRule type="expression" dxfId="1819" priority="30">
      <formula>AND(AR21="",OR(I21="2.有筋(ﾘ)",I21="3.再有(骨)",I21="4.再有(他)"))</formula>
    </cfRule>
  </conditionalFormatting>
  <conditionalFormatting sqref="BY21:CB21">
    <cfRule type="expression" dxfId="1818" priority="29">
      <formula>AND(BY21="",OR(I21="2.有筋(ﾘ)",I21="3.再有(骨)",I21="4.再有(他)"))</formula>
    </cfRule>
  </conditionalFormatting>
  <conditionalFormatting sqref="CG21:DG21">
    <cfRule type="expression" dxfId="1817" priority="28">
      <formula>AND(CG21="",OR(I21="2.有筋(ﾘ)",I21="3.再有(骨)",I21="4.再有(他)"))</formula>
    </cfRule>
  </conditionalFormatting>
  <conditionalFormatting sqref="DH21:DL21">
    <cfRule type="expression" dxfId="1816" priority="27">
      <formula>AND(DH21="",OR(I21="2.有筋(ﾘ)",I21="3.再有(骨)",I21="4.再有(他)"))</formula>
    </cfRule>
  </conditionalFormatting>
  <conditionalFormatting sqref="BC20:BX20">
    <cfRule type="expression" dxfId="1815" priority="22">
      <formula>AND(BC20="",OR(I20="2.有筋(ﾘ)",I20="3.再有(骨)",I20="4.再有(他)"))</formula>
    </cfRule>
  </conditionalFormatting>
  <conditionalFormatting sqref="BC21:BX21">
    <cfRule type="expression" dxfId="1814" priority="21">
      <formula>AND(BC21="",OR(I21="2.有筋(ﾘ)",I21="3.再有(骨)",I21="4.再有(他)"))</formula>
    </cfRule>
  </conditionalFormatting>
  <conditionalFormatting sqref="I162:L162">
    <cfRule type="expression" dxfId="1813" priority="16">
      <formula>AND(I162="",OR(AK162&lt;&gt;"",AR162&lt;&gt;"",BC162&lt;&gt;"",BY162&lt;&gt;"",CG162&lt;&gt;"",DH162&lt;&gt;""))</formula>
    </cfRule>
    <cfRule type="expression" dxfId="1812" priority="20">
      <formula>AND(I162="",Z162&lt;&gt;"")</formula>
    </cfRule>
  </conditionalFormatting>
  <conditionalFormatting sqref="I163:L163">
    <cfRule type="expression" dxfId="1811" priority="15">
      <formula>AND(I163="",OR(AK163&lt;&gt;"",AR163&lt;&gt;"",BC163&lt;&gt;"",BY163&lt;&gt;"",CG163&lt;&gt;"",DH163&lt;&gt;""))</formula>
    </cfRule>
    <cfRule type="expression" dxfId="1810" priority="19">
      <formula>AND(I163="",Z163&lt;&gt;"")</formula>
    </cfRule>
  </conditionalFormatting>
  <conditionalFormatting sqref="Z162:AF162">
    <cfRule type="expression" dxfId="1809" priority="14">
      <formula>AND(Z162="",OR(AK162&lt;&gt;"",AR162&lt;&gt;"",BC162&lt;&gt;"",BY162&lt;&gt;"",CG162&lt;&gt;"",DH162&lt;&gt;""))</formula>
    </cfRule>
    <cfRule type="expression" dxfId="1808" priority="18">
      <formula>AND(I162&lt;&gt;"",Z162="")</formula>
    </cfRule>
  </conditionalFormatting>
  <conditionalFormatting sqref="Z163:AF163">
    <cfRule type="expression" dxfId="1807" priority="13">
      <formula>AND(Z163="",OR(AK163&lt;&gt;"",AR163&lt;&gt;"",BC163&lt;&gt;"",BY163&lt;&gt;"",CG163&lt;&gt;"",DH163&lt;&gt;""))</formula>
    </cfRule>
    <cfRule type="expression" dxfId="1806" priority="17">
      <formula>AND(I163&lt;&gt;"",Z163="")</formula>
    </cfRule>
  </conditionalFormatting>
  <conditionalFormatting sqref="AK162:AQ162">
    <cfRule type="expression" dxfId="1805" priority="12">
      <formula>AND(AK162="",OR(I162="2.有筋(ﾘ)",I162="3.再有(骨)",I162="4.再有(他)"))</formula>
    </cfRule>
  </conditionalFormatting>
  <conditionalFormatting sqref="AR162:AX162">
    <cfRule type="expression" dxfId="1804" priority="11">
      <formula>AND(AR162="",OR(I162="2.有筋(ﾘ)",I162="3.再有(骨)",I162="4.再有(他)"))</formula>
    </cfRule>
  </conditionalFormatting>
  <conditionalFormatting sqref="BY162:CB162">
    <cfRule type="expression" dxfId="1803" priority="10">
      <formula>AND(BY162="",OR(I162="2.有筋(ﾘ)",I162="3.再有(骨)",I162="4.再有(他)"))</formula>
    </cfRule>
  </conditionalFormatting>
  <conditionalFormatting sqref="CG162:DG162">
    <cfRule type="expression" dxfId="1802" priority="9">
      <formula>AND(CG162="",OR(I162="2.有筋(ﾘ)",I162="3.再有(骨)",I162="4.再有(他)"))</formula>
    </cfRule>
  </conditionalFormatting>
  <conditionalFormatting sqref="DH162:DL162">
    <cfRule type="expression" dxfId="1801" priority="8">
      <formula>AND(DH162="",OR(I162="2.有筋(ﾘ)",I162="3.再有(骨)",I162="4.再有(他)"))</formula>
    </cfRule>
  </conditionalFormatting>
  <conditionalFormatting sqref="AK163:AQ163">
    <cfRule type="expression" dxfId="1800" priority="7">
      <formula>AND(AK163="",OR(I163="2.有筋(ﾘ)",I163="3.再有(骨)",I163="4.再有(他)"))</formula>
    </cfRule>
  </conditionalFormatting>
  <conditionalFormatting sqref="AR163:AX163">
    <cfRule type="expression" dxfId="1799" priority="6">
      <formula>AND(AR163="",OR(I163="2.有筋(ﾘ)",I163="3.再有(骨)",I163="4.再有(他)"))</formula>
    </cfRule>
  </conditionalFormatting>
  <conditionalFormatting sqref="BY163:CB163">
    <cfRule type="expression" dxfId="1798" priority="5">
      <formula>AND(BY163="",OR(I163="2.有筋(ﾘ)",I163="3.再有(骨)",I163="4.再有(他)"))</formula>
    </cfRule>
  </conditionalFormatting>
  <conditionalFormatting sqref="CG163:DG163">
    <cfRule type="expression" dxfId="1797" priority="4">
      <formula>AND(CG163="",OR(I163="2.有筋(ﾘ)",I163="3.再有(骨)",I163="4.再有(他)"))</formula>
    </cfRule>
  </conditionalFormatting>
  <conditionalFormatting sqref="DH163:DL163">
    <cfRule type="expression" dxfId="1796" priority="3">
      <formula>AND(DH163="",OR(I163="2.有筋(ﾘ)",I163="3.再有(骨)",I163="4.再有(他)"))</formula>
    </cfRule>
  </conditionalFormatting>
  <conditionalFormatting sqref="BC162:BX162">
    <cfRule type="expression" dxfId="1795" priority="2">
      <formula>AND(BC162="",OR(I162="2.有筋(ﾘ)",I162="3.再有(骨)",I162="4.再有(他)"))</formula>
    </cfRule>
  </conditionalFormatting>
  <conditionalFormatting sqref="BC163:BX163">
    <cfRule type="expression" dxfId="1794"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D19" sqref="D19:O19"/>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13608</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13608</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782"/>
      <c r="AA17" s="1867"/>
      <c r="AB17" s="1867"/>
      <c r="AC17" s="1867"/>
      <c r="AD17" s="1867"/>
      <c r="AE17" s="1867"/>
      <c r="AF17" s="1867"/>
      <c r="AG17" s="784" t="s">
        <v>65</v>
      </c>
      <c r="AH17" s="784"/>
      <c r="AI17" s="784"/>
      <c r="AJ17" s="785"/>
      <c r="AK17" s="1349"/>
      <c r="AL17" s="1218"/>
      <c r="AM17" s="1218"/>
      <c r="AN17" s="1218"/>
      <c r="AO17" s="1218"/>
      <c r="AP17" s="1218"/>
      <c r="AQ17" s="1219"/>
      <c r="AR17" s="1858"/>
      <c r="AS17" s="1859"/>
      <c r="AT17" s="1859"/>
      <c r="AU17" s="1859"/>
      <c r="AV17" s="1859"/>
      <c r="AW17" s="1859"/>
      <c r="AX17" s="1859"/>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833"/>
      <c r="AA18" s="1834"/>
      <c r="AB18" s="1834"/>
      <c r="AC18" s="1834"/>
      <c r="AD18" s="1834"/>
      <c r="AE18" s="1834"/>
      <c r="AF18" s="1834"/>
      <c r="AG18" s="767" t="s">
        <v>65</v>
      </c>
      <c r="AH18" s="767"/>
      <c r="AI18" s="767"/>
      <c r="AJ18" s="768"/>
      <c r="AK18" s="1331"/>
      <c r="AL18" s="1066"/>
      <c r="AM18" s="1066"/>
      <c r="AN18" s="1066"/>
      <c r="AO18" s="1066"/>
      <c r="AP18" s="1066"/>
      <c r="AQ18" s="1067"/>
      <c r="AR18" s="1833"/>
      <c r="AS18" s="1834"/>
      <c r="AT18" s="1834"/>
      <c r="AU18" s="1834"/>
      <c r="AV18" s="1834"/>
      <c r="AW18" s="1834"/>
      <c r="AX18" s="1834"/>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863">
        <f>SUM(Z17:AF18)</f>
        <v>0</v>
      </c>
      <c r="AA19" s="1864"/>
      <c r="AB19" s="1864"/>
      <c r="AC19" s="1864"/>
      <c r="AD19" s="1864"/>
      <c r="AE19" s="1864"/>
      <c r="AF19" s="1864"/>
      <c r="AG19" s="10" t="s">
        <v>65</v>
      </c>
      <c r="AH19" s="10"/>
      <c r="AI19" s="10"/>
      <c r="AJ19" s="10"/>
      <c r="AK19" s="475"/>
      <c r="AL19" s="476"/>
      <c r="AM19" s="476"/>
      <c r="AN19" s="476"/>
      <c r="AO19" s="476"/>
      <c r="AP19" s="476"/>
      <c r="AQ19" s="477"/>
      <c r="AR19" s="1863">
        <f>SUM(AR17:AX18)</f>
        <v>0</v>
      </c>
      <c r="AS19" s="1864"/>
      <c r="AT19" s="1864"/>
      <c r="AU19" s="1864"/>
      <c r="AV19" s="1864"/>
      <c r="AW19" s="1864"/>
      <c r="AX19" s="186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863">
        <f>SUM(Z20:AF21)</f>
        <v>0</v>
      </c>
      <c r="AA22" s="1864"/>
      <c r="AB22" s="1864"/>
      <c r="AC22" s="1864"/>
      <c r="AD22" s="1864"/>
      <c r="AE22" s="1864"/>
      <c r="AF22" s="1864"/>
      <c r="AG22" s="10" t="s">
        <v>65</v>
      </c>
      <c r="AH22" s="10"/>
      <c r="AI22" s="10"/>
      <c r="AJ22" s="10"/>
      <c r="AK22" s="475"/>
      <c r="AL22" s="476"/>
      <c r="AM22" s="476"/>
      <c r="AN22" s="476"/>
      <c r="AO22" s="476"/>
      <c r="AP22" s="476"/>
      <c r="AQ22" s="477"/>
      <c r="AR22" s="1863">
        <f>SUM(AR20:AX21)</f>
        <v>0</v>
      </c>
      <c r="AS22" s="1864"/>
      <c r="AT22" s="1864"/>
      <c r="AU22" s="1864"/>
      <c r="AV22" s="1864"/>
      <c r="AW22" s="1864"/>
      <c r="AX22" s="186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835"/>
      <c r="AA23" s="1836"/>
      <c r="AB23" s="1836"/>
      <c r="AC23" s="1836"/>
      <c r="AD23" s="1836"/>
      <c r="AE23" s="1836"/>
      <c r="AF23" s="1836"/>
      <c r="AG23" s="1317" t="s">
        <v>65</v>
      </c>
      <c r="AH23" s="1317"/>
      <c r="AI23" s="1317"/>
      <c r="AJ23" s="1318"/>
      <c r="AK23" s="1334"/>
      <c r="AL23" s="1071"/>
      <c r="AM23" s="1071"/>
      <c r="AN23" s="1071"/>
      <c r="AO23" s="1071"/>
      <c r="AP23" s="1071"/>
      <c r="AQ23" s="1072"/>
      <c r="AR23" s="1835"/>
      <c r="AS23" s="1836"/>
      <c r="AT23" s="1836"/>
      <c r="AU23" s="1836"/>
      <c r="AV23" s="1836"/>
      <c r="AW23" s="1836"/>
      <c r="AX23" s="1836"/>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1"/>
      <c r="F24" s="41"/>
      <c r="G24" s="41"/>
      <c r="H24" s="295"/>
      <c r="I24" s="802"/>
      <c r="J24" s="1066"/>
      <c r="K24" s="1066"/>
      <c r="L24" s="1067"/>
      <c r="M24" s="762"/>
      <c r="N24" s="1057"/>
      <c r="O24" s="1057"/>
      <c r="P24" s="1057"/>
      <c r="Q24" s="1057"/>
      <c r="R24" s="1057"/>
      <c r="S24" s="1303"/>
      <c r="T24" s="211"/>
      <c r="U24" s="212"/>
      <c r="V24" s="212"/>
      <c r="W24" s="212"/>
      <c r="X24" s="212"/>
      <c r="Y24" s="213"/>
      <c r="Z24" s="1833"/>
      <c r="AA24" s="1834"/>
      <c r="AB24" s="1834"/>
      <c r="AC24" s="1834"/>
      <c r="AD24" s="1834"/>
      <c r="AE24" s="1834"/>
      <c r="AF24" s="1834"/>
      <c r="AG24" s="767" t="s">
        <v>65</v>
      </c>
      <c r="AH24" s="767"/>
      <c r="AI24" s="767"/>
      <c r="AJ24" s="768"/>
      <c r="AK24" s="1331"/>
      <c r="AL24" s="1066"/>
      <c r="AM24" s="1066"/>
      <c r="AN24" s="1066"/>
      <c r="AO24" s="1066"/>
      <c r="AP24" s="1066"/>
      <c r="AQ24" s="1067"/>
      <c r="AR24" s="1833"/>
      <c r="AS24" s="1834"/>
      <c r="AT24" s="1834"/>
      <c r="AU24" s="1834"/>
      <c r="AV24" s="1834"/>
      <c r="AW24" s="1834"/>
      <c r="AX24" s="1834"/>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863">
        <f>SUM(Z23:AF24)</f>
        <v>0</v>
      </c>
      <c r="AA25" s="1864"/>
      <c r="AB25" s="1864"/>
      <c r="AC25" s="1864"/>
      <c r="AD25" s="1864"/>
      <c r="AE25" s="1864"/>
      <c r="AF25" s="1864"/>
      <c r="AG25" s="10" t="s">
        <v>65</v>
      </c>
      <c r="AH25" s="10"/>
      <c r="AI25" s="10"/>
      <c r="AJ25" s="10"/>
      <c r="AK25" s="475"/>
      <c r="AL25" s="476"/>
      <c r="AM25" s="476"/>
      <c r="AN25" s="476"/>
      <c r="AO25" s="476"/>
      <c r="AP25" s="476"/>
      <c r="AQ25" s="477"/>
      <c r="AR25" s="1863">
        <f>SUM(AR23:AX24)</f>
        <v>0</v>
      </c>
      <c r="AS25" s="1864"/>
      <c r="AT25" s="1864"/>
      <c r="AU25" s="1864"/>
      <c r="AV25" s="1864"/>
      <c r="AW25" s="1864"/>
      <c r="AX25" s="186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833"/>
      <c r="AA27" s="1834"/>
      <c r="AB27" s="1834"/>
      <c r="AC27" s="1834"/>
      <c r="AD27" s="1834"/>
      <c r="AE27" s="1834"/>
      <c r="AF27" s="1834"/>
      <c r="AG27" s="767" t="s">
        <v>65</v>
      </c>
      <c r="AH27" s="767"/>
      <c r="AI27" s="767"/>
      <c r="AJ27" s="768"/>
      <c r="AK27" s="1331"/>
      <c r="AL27" s="1066"/>
      <c r="AM27" s="1066"/>
      <c r="AN27" s="1066"/>
      <c r="AO27" s="1066"/>
      <c r="AP27" s="1066"/>
      <c r="AQ27" s="1067"/>
      <c r="AR27" s="1833"/>
      <c r="AS27" s="1834"/>
      <c r="AT27" s="1834"/>
      <c r="AU27" s="1834"/>
      <c r="AV27" s="1834"/>
      <c r="AW27" s="1834"/>
      <c r="AX27" s="1834"/>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865">
        <f>SUM(Z26:AF27)</f>
        <v>0</v>
      </c>
      <c r="AA28" s="1866"/>
      <c r="AB28" s="1866"/>
      <c r="AC28" s="1866"/>
      <c r="AD28" s="1866"/>
      <c r="AE28" s="1866"/>
      <c r="AF28" s="1866"/>
      <c r="AG28" s="117" t="s">
        <v>65</v>
      </c>
      <c r="AH28" s="117"/>
      <c r="AI28" s="117"/>
      <c r="AJ28" s="117"/>
      <c r="AK28" s="265"/>
      <c r="AL28" s="266"/>
      <c r="AM28" s="266"/>
      <c r="AN28" s="266"/>
      <c r="AO28" s="266"/>
      <c r="AP28" s="266"/>
      <c r="AQ28" s="267"/>
      <c r="AR28" s="1865">
        <f>SUM(AR26:AX27)</f>
        <v>0</v>
      </c>
      <c r="AS28" s="1866"/>
      <c r="AT28" s="1866"/>
      <c r="AU28" s="1866"/>
      <c r="AV28" s="1866"/>
      <c r="AW28" s="1866"/>
      <c r="AX28" s="186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858"/>
      <c r="AA29" s="1859"/>
      <c r="AB29" s="1859"/>
      <c r="AC29" s="1859"/>
      <c r="AD29" s="1859"/>
      <c r="AE29" s="1859"/>
      <c r="AF29" s="1859"/>
      <c r="AG29" s="808" t="s">
        <v>251</v>
      </c>
      <c r="AH29" s="808"/>
      <c r="AI29" s="808"/>
      <c r="AJ29" s="809"/>
      <c r="AK29" s="1349"/>
      <c r="AL29" s="1218"/>
      <c r="AM29" s="1218"/>
      <c r="AN29" s="1218"/>
      <c r="AO29" s="1218"/>
      <c r="AP29" s="1218"/>
      <c r="AQ29" s="1219"/>
      <c r="AR29" s="1858"/>
      <c r="AS29" s="1859"/>
      <c r="AT29" s="1859"/>
      <c r="AU29" s="1859"/>
      <c r="AV29" s="1859"/>
      <c r="AW29" s="1859"/>
      <c r="AX29" s="1859"/>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1"/>
      <c r="F30" s="41"/>
      <c r="G30" s="41"/>
      <c r="H30" s="295"/>
      <c r="I30" s="802"/>
      <c r="J30" s="1066"/>
      <c r="K30" s="1066"/>
      <c r="L30" s="1067"/>
      <c r="M30" s="212"/>
      <c r="N30" s="212"/>
      <c r="O30" s="212"/>
      <c r="P30" s="212"/>
      <c r="Q30" s="212"/>
      <c r="R30" s="212"/>
      <c r="S30" s="212"/>
      <c r="T30" s="802"/>
      <c r="U30" s="1066"/>
      <c r="V30" s="1066"/>
      <c r="W30" s="1066"/>
      <c r="X30" s="1066"/>
      <c r="Y30" s="1067"/>
      <c r="Z30" s="1833"/>
      <c r="AA30" s="1834"/>
      <c r="AB30" s="1834"/>
      <c r="AC30" s="1834"/>
      <c r="AD30" s="1834"/>
      <c r="AE30" s="1834"/>
      <c r="AF30" s="1834"/>
      <c r="AG30" s="812" t="s">
        <v>251</v>
      </c>
      <c r="AH30" s="812"/>
      <c r="AI30" s="812"/>
      <c r="AJ30" s="813"/>
      <c r="AK30" s="1331"/>
      <c r="AL30" s="1066"/>
      <c r="AM30" s="1066"/>
      <c r="AN30" s="1066"/>
      <c r="AO30" s="1066"/>
      <c r="AP30" s="1066"/>
      <c r="AQ30" s="1067"/>
      <c r="AR30" s="1833"/>
      <c r="AS30" s="1834"/>
      <c r="AT30" s="1834"/>
      <c r="AU30" s="1834"/>
      <c r="AV30" s="1834"/>
      <c r="AW30" s="1834"/>
      <c r="AX30" s="1834"/>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3"/>
      <c r="F31" s="462"/>
      <c r="G31" s="462"/>
      <c r="H31" s="651" t="s">
        <v>67</v>
      </c>
      <c r="I31" s="651"/>
      <c r="J31" s="651"/>
      <c r="K31" s="651"/>
      <c r="L31" s="651"/>
      <c r="M31" s="651"/>
      <c r="N31" s="651"/>
      <c r="O31" s="651"/>
      <c r="P31" s="651"/>
      <c r="Q31" s="651"/>
      <c r="R31" s="651"/>
      <c r="S31" s="651"/>
      <c r="T31" s="651"/>
      <c r="U31" s="462"/>
      <c r="V31" s="462"/>
      <c r="W31" s="462"/>
      <c r="X31" s="462"/>
      <c r="Y31" s="462"/>
      <c r="Z31" s="1863">
        <f>SUM(Z29:AF30)</f>
        <v>0</v>
      </c>
      <c r="AA31" s="1864"/>
      <c r="AB31" s="1864"/>
      <c r="AC31" s="1864"/>
      <c r="AD31" s="1864"/>
      <c r="AE31" s="1864"/>
      <c r="AF31" s="1864"/>
      <c r="AG31" s="465" t="s">
        <v>251</v>
      </c>
      <c r="AH31" s="465"/>
      <c r="AI31" s="465"/>
      <c r="AJ31" s="465"/>
      <c r="AK31" s="475"/>
      <c r="AL31" s="476"/>
      <c r="AM31" s="476"/>
      <c r="AN31" s="476"/>
      <c r="AO31" s="476"/>
      <c r="AP31" s="476"/>
      <c r="AQ31" s="477"/>
      <c r="AR31" s="1863">
        <f>SUM(AR29:AX30)</f>
        <v>0</v>
      </c>
      <c r="AS31" s="1864"/>
      <c r="AT31" s="1864"/>
      <c r="AU31" s="1864"/>
      <c r="AV31" s="1864"/>
      <c r="AW31" s="1864"/>
      <c r="AX31" s="186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835"/>
      <c r="AA32" s="1836"/>
      <c r="AB32" s="1836"/>
      <c r="AC32" s="1836"/>
      <c r="AD32" s="1836"/>
      <c r="AE32" s="1836"/>
      <c r="AF32" s="1836"/>
      <c r="AG32" s="1343" t="s">
        <v>252</v>
      </c>
      <c r="AH32" s="1343"/>
      <c r="AI32" s="1343"/>
      <c r="AJ32" s="1344"/>
      <c r="AK32" s="1334"/>
      <c r="AL32" s="1071"/>
      <c r="AM32" s="1071"/>
      <c r="AN32" s="1071"/>
      <c r="AO32" s="1071"/>
      <c r="AP32" s="1071"/>
      <c r="AQ32" s="1072"/>
      <c r="AR32" s="1835"/>
      <c r="AS32" s="1836"/>
      <c r="AT32" s="1836"/>
      <c r="AU32" s="1836"/>
      <c r="AV32" s="1836"/>
      <c r="AW32" s="1836"/>
      <c r="AX32" s="1836"/>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1"/>
      <c r="F33" s="41"/>
      <c r="G33" s="41"/>
      <c r="H33" s="295"/>
      <c r="I33" s="802"/>
      <c r="J33" s="1066"/>
      <c r="K33" s="1066"/>
      <c r="L33" s="1067"/>
      <c r="M33" s="762"/>
      <c r="N33" s="1057"/>
      <c r="O33" s="1057"/>
      <c r="P33" s="1057"/>
      <c r="Q33" s="1057"/>
      <c r="R33" s="1057"/>
      <c r="S33" s="1303"/>
      <c r="T33" s="802"/>
      <c r="U33" s="1066"/>
      <c r="V33" s="1066"/>
      <c r="W33" s="1066"/>
      <c r="X33" s="1066"/>
      <c r="Y33" s="1067"/>
      <c r="Z33" s="1833"/>
      <c r="AA33" s="1834"/>
      <c r="AB33" s="1834"/>
      <c r="AC33" s="1834"/>
      <c r="AD33" s="1834"/>
      <c r="AE33" s="1834"/>
      <c r="AF33" s="1834"/>
      <c r="AG33" s="816" t="s">
        <v>252</v>
      </c>
      <c r="AH33" s="816"/>
      <c r="AI33" s="816"/>
      <c r="AJ33" s="817"/>
      <c r="AK33" s="1331"/>
      <c r="AL33" s="1066"/>
      <c r="AM33" s="1066"/>
      <c r="AN33" s="1066"/>
      <c r="AO33" s="1066"/>
      <c r="AP33" s="1066"/>
      <c r="AQ33" s="1067"/>
      <c r="AR33" s="1833"/>
      <c r="AS33" s="1834"/>
      <c r="AT33" s="1834"/>
      <c r="AU33" s="1834"/>
      <c r="AV33" s="1834"/>
      <c r="AW33" s="1834"/>
      <c r="AX33" s="1834"/>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3"/>
      <c r="F34" s="462"/>
      <c r="G34" s="462"/>
      <c r="H34" s="651" t="s">
        <v>67</v>
      </c>
      <c r="I34" s="651"/>
      <c r="J34" s="651"/>
      <c r="K34" s="651"/>
      <c r="L34" s="651"/>
      <c r="M34" s="651"/>
      <c r="N34" s="651"/>
      <c r="O34" s="651"/>
      <c r="P34" s="651"/>
      <c r="Q34" s="651"/>
      <c r="R34" s="651"/>
      <c r="S34" s="651"/>
      <c r="T34" s="651"/>
      <c r="U34" s="462"/>
      <c r="V34" s="462"/>
      <c r="W34" s="462"/>
      <c r="X34" s="462"/>
      <c r="Y34" s="462"/>
      <c r="Z34" s="1863">
        <f>SUM(Z32:AF33)</f>
        <v>0</v>
      </c>
      <c r="AA34" s="1864"/>
      <c r="AB34" s="1864"/>
      <c r="AC34" s="1864"/>
      <c r="AD34" s="1864"/>
      <c r="AE34" s="1864"/>
      <c r="AF34" s="1864"/>
      <c r="AG34" s="1335" t="s">
        <v>252</v>
      </c>
      <c r="AH34" s="1335"/>
      <c r="AI34" s="1335"/>
      <c r="AJ34" s="1336"/>
      <c r="AK34" s="475"/>
      <c r="AL34" s="476"/>
      <c r="AM34" s="476"/>
      <c r="AN34" s="476"/>
      <c r="AO34" s="476"/>
      <c r="AP34" s="476"/>
      <c r="AQ34" s="477"/>
      <c r="AR34" s="1863">
        <f>SUM(AR32:AX33)</f>
        <v>0</v>
      </c>
      <c r="AS34" s="1864"/>
      <c r="AT34" s="1864"/>
      <c r="AU34" s="1864"/>
      <c r="AV34" s="1864"/>
      <c r="AW34" s="1864"/>
      <c r="AX34" s="1864"/>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835"/>
      <c r="AA35" s="1836"/>
      <c r="AB35" s="1836"/>
      <c r="AC35" s="1836"/>
      <c r="AD35" s="1836"/>
      <c r="AE35" s="1836"/>
      <c r="AF35" s="1836"/>
      <c r="AG35" s="1317" t="s">
        <v>65</v>
      </c>
      <c r="AH35" s="1317"/>
      <c r="AI35" s="1317"/>
      <c r="AJ35" s="1318"/>
      <c r="AK35" s="1334"/>
      <c r="AL35" s="1071"/>
      <c r="AM35" s="1071"/>
      <c r="AN35" s="1071"/>
      <c r="AO35" s="1071"/>
      <c r="AP35" s="1071"/>
      <c r="AQ35" s="1072"/>
      <c r="AR35" s="1835"/>
      <c r="AS35" s="1836"/>
      <c r="AT35" s="1836"/>
      <c r="AU35" s="1836"/>
      <c r="AV35" s="1836"/>
      <c r="AW35" s="1836"/>
      <c r="AX35" s="1836"/>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833"/>
      <c r="AA36" s="1834"/>
      <c r="AB36" s="1834"/>
      <c r="AC36" s="1834"/>
      <c r="AD36" s="1834"/>
      <c r="AE36" s="1834"/>
      <c r="AF36" s="1834"/>
      <c r="AG36" s="767" t="s">
        <v>65</v>
      </c>
      <c r="AH36" s="767"/>
      <c r="AI36" s="767"/>
      <c r="AJ36" s="768"/>
      <c r="AK36" s="1331"/>
      <c r="AL36" s="1066"/>
      <c r="AM36" s="1066"/>
      <c r="AN36" s="1066"/>
      <c r="AO36" s="1066"/>
      <c r="AP36" s="1066"/>
      <c r="AQ36" s="1067"/>
      <c r="AR36" s="1833"/>
      <c r="AS36" s="1834"/>
      <c r="AT36" s="1834"/>
      <c r="AU36" s="1834"/>
      <c r="AV36" s="1834"/>
      <c r="AW36" s="1834"/>
      <c r="AX36" s="1834"/>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3"/>
      <c r="F37" s="462"/>
      <c r="G37" s="462"/>
      <c r="H37" s="651" t="s">
        <v>67</v>
      </c>
      <c r="I37" s="651"/>
      <c r="J37" s="651"/>
      <c r="K37" s="651"/>
      <c r="L37" s="651"/>
      <c r="M37" s="651"/>
      <c r="N37" s="651"/>
      <c r="O37" s="651"/>
      <c r="P37" s="651"/>
      <c r="Q37" s="651"/>
      <c r="R37" s="651"/>
      <c r="S37" s="651"/>
      <c r="T37" s="651"/>
      <c r="U37" s="462"/>
      <c r="V37" s="462"/>
      <c r="W37" s="462"/>
      <c r="X37" s="462"/>
      <c r="Y37" s="462"/>
      <c r="Z37" s="1863">
        <f>SUM(Z35:AF36)</f>
        <v>0</v>
      </c>
      <c r="AA37" s="1864"/>
      <c r="AB37" s="1864"/>
      <c r="AC37" s="1864"/>
      <c r="AD37" s="1864"/>
      <c r="AE37" s="1864"/>
      <c r="AF37" s="1864"/>
      <c r="AG37" s="1329" t="s">
        <v>65</v>
      </c>
      <c r="AH37" s="1329"/>
      <c r="AI37" s="1329"/>
      <c r="AJ37" s="1330"/>
      <c r="AK37" s="475"/>
      <c r="AL37" s="476"/>
      <c r="AM37" s="476"/>
      <c r="AN37" s="476"/>
      <c r="AO37" s="476"/>
      <c r="AP37" s="476"/>
      <c r="AQ37" s="477"/>
      <c r="AR37" s="1863">
        <f>SUM(AR35:AX36)</f>
        <v>0</v>
      </c>
      <c r="AS37" s="1864"/>
      <c r="AT37" s="1864"/>
      <c r="AU37" s="1864"/>
      <c r="AV37" s="1864"/>
      <c r="AW37" s="1864"/>
      <c r="AX37" s="186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835"/>
      <c r="AA38" s="1836"/>
      <c r="AB38" s="1836"/>
      <c r="AC38" s="1836"/>
      <c r="AD38" s="1836"/>
      <c r="AE38" s="1836"/>
      <c r="AF38" s="1836"/>
      <c r="AG38" s="1317" t="s">
        <v>65</v>
      </c>
      <c r="AH38" s="1317"/>
      <c r="AI38" s="1317"/>
      <c r="AJ38" s="1318"/>
      <c r="AK38" s="486"/>
      <c r="AL38" s="268"/>
      <c r="AM38" s="268"/>
      <c r="AN38" s="268"/>
      <c r="AO38" s="268"/>
      <c r="AP38" s="268"/>
      <c r="AQ38" s="268"/>
      <c r="AR38" s="1835"/>
      <c r="AS38" s="1836"/>
      <c r="AT38" s="1836"/>
      <c r="AU38" s="1836"/>
      <c r="AV38" s="1836"/>
      <c r="AW38" s="1836"/>
      <c r="AX38" s="1836"/>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1"/>
      <c r="F39" s="41"/>
      <c r="G39" s="41"/>
      <c r="H39" s="295"/>
      <c r="I39" s="802"/>
      <c r="J39" s="1066"/>
      <c r="K39" s="1066"/>
      <c r="L39" s="1067"/>
      <c r="M39" s="762"/>
      <c r="N39" s="1057"/>
      <c r="O39" s="1057"/>
      <c r="P39" s="1057"/>
      <c r="Q39" s="1057"/>
      <c r="R39" s="1057"/>
      <c r="S39" s="1303"/>
      <c r="T39" s="802"/>
      <c r="U39" s="1066"/>
      <c r="V39" s="1066"/>
      <c r="W39" s="1066"/>
      <c r="X39" s="1066"/>
      <c r="Y39" s="1067"/>
      <c r="Z39" s="1833"/>
      <c r="AA39" s="1834"/>
      <c r="AB39" s="1834"/>
      <c r="AC39" s="1834"/>
      <c r="AD39" s="1834"/>
      <c r="AE39" s="1834"/>
      <c r="AF39" s="1834"/>
      <c r="AG39" s="767" t="s">
        <v>65</v>
      </c>
      <c r="AH39" s="767"/>
      <c r="AI39" s="767"/>
      <c r="AJ39" s="768"/>
      <c r="AK39" s="269"/>
      <c r="AL39" s="270"/>
      <c r="AM39" s="270"/>
      <c r="AN39" s="270"/>
      <c r="AO39" s="270"/>
      <c r="AP39" s="270"/>
      <c r="AQ39" s="271"/>
      <c r="AR39" s="1833"/>
      <c r="AS39" s="1834"/>
      <c r="AT39" s="1834"/>
      <c r="AU39" s="1834"/>
      <c r="AV39" s="1834"/>
      <c r="AW39" s="1834"/>
      <c r="AX39" s="1834"/>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3"/>
      <c r="F40" s="462"/>
      <c r="G40" s="462"/>
      <c r="H40" s="651" t="s">
        <v>67</v>
      </c>
      <c r="I40" s="651"/>
      <c r="J40" s="651"/>
      <c r="K40" s="651"/>
      <c r="L40" s="651"/>
      <c r="M40" s="651"/>
      <c r="N40" s="651"/>
      <c r="O40" s="651"/>
      <c r="P40" s="651"/>
      <c r="Q40" s="651"/>
      <c r="R40" s="651"/>
      <c r="S40" s="651"/>
      <c r="T40" s="651"/>
      <c r="U40" s="462"/>
      <c r="V40" s="462"/>
      <c r="W40" s="462"/>
      <c r="X40" s="462"/>
      <c r="Y40" s="462"/>
      <c r="Z40" s="1863">
        <f>SUM(Z38:AF39)</f>
        <v>0</v>
      </c>
      <c r="AA40" s="1864"/>
      <c r="AB40" s="1864"/>
      <c r="AC40" s="1864"/>
      <c r="AD40" s="1864"/>
      <c r="AE40" s="1864"/>
      <c r="AF40" s="1864"/>
      <c r="AG40" s="5" t="s">
        <v>65</v>
      </c>
      <c r="AH40" s="10"/>
      <c r="AI40" s="10"/>
      <c r="AJ40" s="10"/>
      <c r="AK40" s="475"/>
      <c r="AL40" s="476"/>
      <c r="AM40" s="476"/>
      <c r="AN40" s="476"/>
      <c r="AO40" s="476"/>
      <c r="AP40" s="476"/>
      <c r="AQ40" s="477"/>
      <c r="AR40" s="1863">
        <f>SUM(AR38:AX39)</f>
        <v>0</v>
      </c>
      <c r="AS40" s="1864"/>
      <c r="AT40" s="1864"/>
      <c r="AU40" s="1864"/>
      <c r="AV40" s="1864"/>
      <c r="AW40" s="1864"/>
      <c r="AX40" s="186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835"/>
      <c r="AA41" s="1836"/>
      <c r="AB41" s="1836"/>
      <c r="AC41" s="1836"/>
      <c r="AD41" s="1836"/>
      <c r="AE41" s="1836"/>
      <c r="AF41" s="1836"/>
      <c r="AG41" s="1317" t="s">
        <v>65</v>
      </c>
      <c r="AH41" s="1317"/>
      <c r="AI41" s="1317"/>
      <c r="AJ41" s="1318"/>
      <c r="AK41" s="1305"/>
      <c r="AL41" s="1088"/>
      <c r="AM41" s="1088"/>
      <c r="AN41" s="1088"/>
      <c r="AO41" s="1088"/>
      <c r="AP41" s="1088"/>
      <c r="AQ41" s="1306"/>
      <c r="AR41" s="1835"/>
      <c r="AS41" s="1836"/>
      <c r="AT41" s="1836"/>
      <c r="AU41" s="1836"/>
      <c r="AV41" s="1836"/>
      <c r="AW41" s="1836"/>
      <c r="AX41" s="1836"/>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833"/>
      <c r="AA42" s="1834"/>
      <c r="AB42" s="1834"/>
      <c r="AC42" s="1834"/>
      <c r="AD42" s="1834"/>
      <c r="AE42" s="1834"/>
      <c r="AF42" s="1834"/>
      <c r="AG42" s="767" t="s">
        <v>65</v>
      </c>
      <c r="AH42" s="767"/>
      <c r="AI42" s="767"/>
      <c r="AJ42" s="768"/>
      <c r="AK42" s="1304"/>
      <c r="AL42" s="1057"/>
      <c r="AM42" s="1057"/>
      <c r="AN42" s="1057"/>
      <c r="AO42" s="1057"/>
      <c r="AP42" s="1057"/>
      <c r="AQ42" s="1303"/>
      <c r="AR42" s="1833"/>
      <c r="AS42" s="1834"/>
      <c r="AT42" s="1834"/>
      <c r="AU42" s="1834"/>
      <c r="AV42" s="1834"/>
      <c r="AW42" s="1834"/>
      <c r="AX42" s="1834"/>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861">
        <f>SUM(Z41:AF42)</f>
        <v>0</v>
      </c>
      <c r="AA43" s="1862"/>
      <c r="AB43" s="1862"/>
      <c r="AC43" s="1862"/>
      <c r="AD43" s="1862"/>
      <c r="AE43" s="1862"/>
      <c r="AF43" s="1862"/>
      <c r="AG43" s="90" t="s">
        <v>65</v>
      </c>
      <c r="AH43" s="90"/>
      <c r="AI43" s="90"/>
      <c r="AJ43" s="90"/>
      <c r="AK43" s="130"/>
      <c r="AL43" s="131"/>
      <c r="AM43" s="131"/>
      <c r="AN43" s="131"/>
      <c r="AO43" s="131"/>
      <c r="AP43" s="131"/>
      <c r="AQ43" s="132"/>
      <c r="AR43" s="1861">
        <f>SUM(AR41:AX42)</f>
        <v>0</v>
      </c>
      <c r="AS43" s="1862"/>
      <c r="AT43" s="1862"/>
      <c r="AU43" s="1862"/>
      <c r="AV43" s="1862"/>
      <c r="AW43" s="1862"/>
      <c r="AX43" s="186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13608</v>
      </c>
      <c r="DO77" s="631"/>
      <c r="DP77" s="631"/>
      <c r="DQ77" s="631"/>
      <c r="DR77" s="631"/>
    </row>
    <row r="78" spans="3:122" ht="24">
      <c r="C78" s="23" t="s">
        <v>262</v>
      </c>
      <c r="L78" s="14" t="s">
        <v>263</v>
      </c>
      <c r="DN78" s="631"/>
      <c r="DO78" s="631"/>
      <c r="DP78" s="631"/>
      <c r="DQ78" s="631"/>
      <c r="DR78" s="631"/>
    </row>
    <row r="79" spans="3:122" ht="8.1" customHeight="1" thickBot="1">
      <c r="D79" s="1774" t="s">
        <v>13608</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23">
        <f>S93+CL93+CL94</f>
        <v>0</v>
      </c>
      <c r="K93" s="1824"/>
      <c r="L93" s="1824"/>
      <c r="M93" s="1824"/>
      <c r="P93" s="1194"/>
      <c r="Q93" s="1195"/>
      <c r="R93" s="1196"/>
      <c r="S93" s="1197"/>
      <c r="T93" s="1198"/>
      <c r="U93" s="1198"/>
      <c r="V93" s="1198"/>
      <c r="W93" s="1198"/>
      <c r="X93" s="899"/>
      <c r="Y93" s="1198"/>
      <c r="Z93" s="1198"/>
      <c r="AA93" s="1198"/>
      <c r="AB93" s="1199"/>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797"/>
      <c r="CM93" s="1220"/>
      <c r="CN93" s="1220"/>
      <c r="CO93" s="1220"/>
      <c r="CP93" s="1220"/>
      <c r="CQ93" s="1220"/>
      <c r="CR93" s="1220"/>
      <c r="CS93" s="2" t="s">
        <v>138</v>
      </c>
      <c r="CW93" s="1221"/>
      <c r="CX93" s="1220"/>
      <c r="CY93" s="1220"/>
      <c r="CZ93" s="1220"/>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 J93)</f>
        <v>0</v>
      </c>
      <c r="DU93" s="191">
        <f>SUM(S93)</f>
        <v>0</v>
      </c>
    </row>
    <row r="94" spans="3:125" ht="12.95" customHeight="1">
      <c r="C94" s="1189"/>
      <c r="D94" s="1188"/>
      <c r="E94" s="10"/>
      <c r="F94" s="10"/>
      <c r="G94" s="10"/>
      <c r="H94" s="10"/>
      <c r="I94" s="11"/>
      <c r="J94" s="1825"/>
      <c r="K94" s="1826"/>
      <c r="L94" s="1826"/>
      <c r="M94" s="1826"/>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765"/>
      <c r="CM94" s="1068"/>
      <c r="CN94" s="1068"/>
      <c r="CO94" s="1068"/>
      <c r="CP94" s="1068"/>
      <c r="CQ94" s="1068"/>
      <c r="CR94" s="1068"/>
      <c r="CS94" s="160" t="s">
        <v>138</v>
      </c>
      <c r="CT94" s="160"/>
      <c r="CU94" s="160"/>
      <c r="CV94" s="160"/>
      <c r="CW94" s="1069"/>
      <c r="CX94" s="1068"/>
      <c r="CY94" s="1068"/>
      <c r="CZ94" s="1068"/>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17">
        <f>S95+CL95+CL96</f>
        <v>0</v>
      </c>
      <c r="K95" s="1818"/>
      <c r="L95" s="1818"/>
      <c r="M95" s="1818"/>
      <c r="P95" s="1100"/>
      <c r="Q95" s="1101"/>
      <c r="R95" s="1102"/>
      <c r="S95" s="1106"/>
      <c r="T95" s="1107"/>
      <c r="U95" s="1107"/>
      <c r="V95" s="1107"/>
      <c r="W95" s="1107"/>
      <c r="X95" s="1108"/>
      <c r="Y95" s="1107"/>
      <c r="Z95" s="1107"/>
      <c r="AA95" s="1107"/>
      <c r="AB95" s="1109"/>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073"/>
      <c r="CM95" s="1074"/>
      <c r="CN95" s="1074"/>
      <c r="CO95" s="1074"/>
      <c r="CP95" s="1074"/>
      <c r="CQ95" s="1074"/>
      <c r="CR95" s="1074"/>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 J95)</f>
        <v>0</v>
      </c>
      <c r="DU95" s="191">
        <f t="shared" ref="DU95:DU133" si="5">SUM(S95)</f>
        <v>0</v>
      </c>
    </row>
    <row r="96" spans="3:125" ht="12.95" customHeight="1">
      <c r="C96" s="1189"/>
      <c r="D96" s="1188"/>
      <c r="E96" s="916" t="s">
        <v>219</v>
      </c>
      <c r="F96" s="917"/>
      <c r="G96" s="917"/>
      <c r="H96" s="917"/>
      <c r="I96" s="918"/>
      <c r="J96" s="1825"/>
      <c r="K96" s="1826"/>
      <c r="L96" s="1826"/>
      <c r="M96" s="1826"/>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765"/>
      <c r="CM96" s="1068"/>
      <c r="CN96" s="1068"/>
      <c r="CO96" s="1068"/>
      <c r="CP96" s="1068"/>
      <c r="CQ96" s="1068"/>
      <c r="CR96" s="1068"/>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827">
        <f t="shared" ref="J97" si="7">S97+CL97+CL98</f>
        <v>0</v>
      </c>
      <c r="K97" s="1828"/>
      <c r="L97" s="1828"/>
      <c r="M97" s="1828"/>
      <c r="P97" s="1100"/>
      <c r="Q97" s="1101"/>
      <c r="R97" s="1102"/>
      <c r="S97" s="1106"/>
      <c r="T97" s="1107"/>
      <c r="U97" s="1107"/>
      <c r="V97" s="1107"/>
      <c r="W97" s="1107"/>
      <c r="X97" s="1108"/>
      <c r="Y97" s="1107"/>
      <c r="Z97" s="1107"/>
      <c r="AA97" s="1107"/>
      <c r="AB97" s="1109"/>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073"/>
      <c r="CM97" s="1074"/>
      <c r="CN97" s="1074"/>
      <c r="CO97" s="1074"/>
      <c r="CP97" s="1074"/>
      <c r="CQ97" s="1074"/>
      <c r="CR97" s="1074"/>
      <c r="CS97" s="2" t="s">
        <v>138</v>
      </c>
      <c r="CW97" s="1075"/>
      <c r="CX97" s="1076"/>
      <c r="CY97" s="1076"/>
      <c r="CZ97" s="1076"/>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 J97)</f>
        <v>0</v>
      </c>
      <c r="DU97" s="191">
        <f t="shared" si="5"/>
        <v>0</v>
      </c>
    </row>
    <row r="98" spans="3:126" ht="12.95" customHeight="1">
      <c r="C98" s="1190"/>
      <c r="D98" s="1191"/>
      <c r="E98" s="907"/>
      <c r="F98" s="908"/>
      <c r="G98" s="908"/>
      <c r="H98" s="908"/>
      <c r="I98" s="909"/>
      <c r="J98" s="1825"/>
      <c r="K98" s="1826"/>
      <c r="L98" s="1826"/>
      <c r="M98" s="1826"/>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765"/>
      <c r="CM98" s="1068"/>
      <c r="CN98" s="1068"/>
      <c r="CO98" s="1068"/>
      <c r="CP98" s="1068"/>
      <c r="CQ98" s="1068"/>
      <c r="CR98" s="1068"/>
      <c r="CS98" s="160" t="s">
        <v>138</v>
      </c>
      <c r="CT98" s="160"/>
      <c r="CU98" s="160"/>
      <c r="CV98" s="160"/>
      <c r="CW98" s="1069"/>
      <c r="CX98" s="1068"/>
      <c r="CY98" s="1068"/>
      <c r="CZ98" s="1068"/>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827">
        <f t="shared" ref="J99" si="12">S99+CL99+CL100</f>
        <v>0</v>
      </c>
      <c r="K99" s="1828"/>
      <c r="L99" s="1828"/>
      <c r="M99" s="182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073"/>
      <c r="CM99" s="1074"/>
      <c r="CN99" s="1074"/>
      <c r="CO99" s="1074"/>
      <c r="CP99" s="1074"/>
      <c r="CQ99" s="1074"/>
      <c r="CR99" s="1074"/>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 J99)</f>
        <v>0</v>
      </c>
      <c r="DU99" s="191">
        <f t="shared" si="5"/>
        <v>0</v>
      </c>
    </row>
    <row r="100" spans="3:126" ht="12.95" customHeight="1">
      <c r="C100" s="1169"/>
      <c r="D100" s="1170"/>
      <c r="E100" s="1175"/>
      <c r="F100" s="1176"/>
      <c r="G100" s="1176"/>
      <c r="H100" s="1176"/>
      <c r="I100" s="1177"/>
      <c r="J100" s="1825"/>
      <c r="K100" s="1826"/>
      <c r="L100" s="1826"/>
      <c r="M100" s="182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765"/>
      <c r="CM100" s="1068"/>
      <c r="CN100" s="1068"/>
      <c r="CO100" s="1068"/>
      <c r="CP100" s="1068"/>
      <c r="CQ100" s="1068"/>
      <c r="CR100" s="1068"/>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827">
        <f t="shared" ref="J101" si="17">S101+CL101+CL102</f>
        <v>0</v>
      </c>
      <c r="K101" s="1828"/>
      <c r="L101" s="1828"/>
      <c r="M101" s="1828"/>
      <c r="P101" s="1100"/>
      <c r="Q101" s="1101"/>
      <c r="R101" s="1102"/>
      <c r="S101" s="1106"/>
      <c r="T101" s="1107"/>
      <c r="U101" s="1107"/>
      <c r="V101" s="1107"/>
      <c r="W101" s="1107"/>
      <c r="X101" s="1108"/>
      <c r="Y101" s="1107"/>
      <c r="Z101" s="1107"/>
      <c r="AA101" s="1107"/>
      <c r="AB101" s="1109"/>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073"/>
      <c r="CM101" s="1074"/>
      <c r="CN101" s="1074"/>
      <c r="CO101" s="1074"/>
      <c r="CP101" s="1074"/>
      <c r="CQ101" s="1074"/>
      <c r="CR101" s="1074"/>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 J101)</f>
        <v>0</v>
      </c>
      <c r="DU101" s="191">
        <f t="shared" si="5"/>
        <v>0</v>
      </c>
    </row>
    <row r="102" spans="3:126" ht="12.95" customHeight="1">
      <c r="C102" s="1169"/>
      <c r="D102" s="1170"/>
      <c r="E102" s="916" t="s">
        <v>221</v>
      </c>
      <c r="F102" s="917"/>
      <c r="G102" s="917"/>
      <c r="H102" s="917"/>
      <c r="I102" s="918"/>
      <c r="J102" s="1825"/>
      <c r="K102" s="1826"/>
      <c r="L102" s="1826"/>
      <c r="M102" s="1826"/>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765"/>
      <c r="CM102" s="1068"/>
      <c r="CN102" s="1068"/>
      <c r="CO102" s="1068"/>
      <c r="CP102" s="1068"/>
      <c r="CQ102" s="1068"/>
      <c r="CR102" s="1068"/>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827">
        <f>S103+AF103+CL103+CL104</f>
        <v>0</v>
      </c>
      <c r="K103" s="1828"/>
      <c r="L103" s="1828"/>
      <c r="M103" s="1828"/>
      <c r="P103" s="1100"/>
      <c r="Q103" s="1101"/>
      <c r="R103" s="1102"/>
      <c r="S103" s="1106"/>
      <c r="T103" s="1107"/>
      <c r="U103" s="1107"/>
      <c r="V103" s="1107"/>
      <c r="W103" s="1107"/>
      <c r="X103" s="1108"/>
      <c r="Y103" s="1107"/>
      <c r="Z103" s="1107"/>
      <c r="AA103" s="1107"/>
      <c r="AB103" s="1109"/>
      <c r="AC103" s="1157"/>
      <c r="AD103" s="1158"/>
      <c r="AE103" s="1159"/>
      <c r="AF103" s="1161"/>
      <c r="AG103" s="1162"/>
      <c r="AH103" s="1162"/>
      <c r="AI103" s="1162"/>
      <c r="AJ103" s="1163"/>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073"/>
      <c r="CM103" s="1074"/>
      <c r="CN103" s="1074"/>
      <c r="CO103" s="1074"/>
      <c r="CP103" s="1074"/>
      <c r="CQ103" s="1074"/>
      <c r="CR103" s="1074"/>
      <c r="CS103" s="2" t="s">
        <v>138</v>
      </c>
      <c r="CW103" s="1075"/>
      <c r="CX103" s="1076"/>
      <c r="CY103" s="1076"/>
      <c r="CZ103" s="1076"/>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 t="shared" ref="DT103" si="24">SUM( J103)</f>
        <v>0</v>
      </c>
      <c r="DU103" s="191">
        <f t="shared" si="5"/>
        <v>0</v>
      </c>
      <c r="DV103" s="261">
        <f>SUM(AF103)</f>
        <v>0</v>
      </c>
    </row>
    <row r="104" spans="3:126" ht="12.95" customHeight="1">
      <c r="C104" s="1169"/>
      <c r="D104" s="1170"/>
      <c r="E104" s="650"/>
      <c r="F104" s="651"/>
      <c r="G104" s="651"/>
      <c r="H104" s="651"/>
      <c r="I104" s="652"/>
      <c r="J104" s="1825"/>
      <c r="K104" s="1826"/>
      <c r="L104" s="1826"/>
      <c r="M104" s="1826"/>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765"/>
      <c r="CM104" s="1068"/>
      <c r="CN104" s="1068"/>
      <c r="CO104" s="1068"/>
      <c r="CP104" s="1068"/>
      <c r="CQ104" s="1068"/>
      <c r="CR104" s="1068"/>
      <c r="CS104" s="160" t="s">
        <v>138</v>
      </c>
      <c r="CT104" s="160"/>
      <c r="CU104" s="160"/>
      <c r="CV104" s="160"/>
      <c r="CW104" s="1069"/>
      <c r="CX104" s="1068"/>
      <c r="CY104" s="1068"/>
      <c r="CZ104" s="1068"/>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5">SUM(DS103:DS104)</f>
        <v>0</v>
      </c>
    </row>
    <row r="105" spans="3:126" ht="12.95" customHeight="1">
      <c r="C105" s="1169"/>
      <c r="D105" s="1170"/>
      <c r="E105" s="660" t="s">
        <v>223</v>
      </c>
      <c r="F105" s="648"/>
      <c r="G105" s="648"/>
      <c r="H105" s="648"/>
      <c r="I105" s="649"/>
      <c r="J105" s="1827">
        <f t="shared" ref="J105" si="26">S105+CL105+CL106</f>
        <v>0</v>
      </c>
      <c r="K105" s="1828"/>
      <c r="L105" s="1828"/>
      <c r="M105" s="182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073"/>
      <c r="CM105" s="1074"/>
      <c r="CN105" s="1074"/>
      <c r="CO105" s="1074"/>
      <c r="CP105" s="1074"/>
      <c r="CQ105" s="1074"/>
      <c r="CR105" s="1074"/>
      <c r="CS105" s="45" t="s">
        <v>138</v>
      </c>
      <c r="CT105" s="45"/>
      <c r="CU105" s="45"/>
      <c r="CV105" s="45"/>
      <c r="CW105" s="240"/>
      <c r="CX105" s="164"/>
      <c r="CY105" s="164"/>
      <c r="CZ105" s="164"/>
      <c r="DA105" s="164"/>
      <c r="DB105" s="169"/>
      <c r="DC105" s="1724">
        <f t="shared" ref="DC105" si="27">DS105+DS106</f>
        <v>0</v>
      </c>
      <c r="DD105" s="1725"/>
      <c r="DE105" s="1725"/>
      <c r="DF105" s="45"/>
      <c r="DG105" s="179"/>
      <c r="DH105" s="1720">
        <f t="shared" ref="DH105" si="28">IFERROR((S105+DC105)*100/J105,0)</f>
        <v>0</v>
      </c>
      <c r="DI105" s="1721"/>
      <c r="DJ105" s="1721"/>
      <c r="DK105" s="1721"/>
      <c r="DL105" s="1721"/>
      <c r="DM105" s="220"/>
      <c r="DS105" s="191">
        <f t="shared" si="1"/>
        <v>0</v>
      </c>
      <c r="DT105" s="261">
        <f t="shared" ref="DT105" si="29">SUM( J105)</f>
        <v>0</v>
      </c>
      <c r="DU105" s="191">
        <f t="shared" si="5"/>
        <v>0</v>
      </c>
    </row>
    <row r="106" spans="3:126" ht="12.95" customHeight="1">
      <c r="C106" s="1169"/>
      <c r="D106" s="1170"/>
      <c r="E106" s="650"/>
      <c r="F106" s="651"/>
      <c r="G106" s="651"/>
      <c r="H106" s="651"/>
      <c r="I106" s="652"/>
      <c r="J106" s="1825"/>
      <c r="K106" s="1826"/>
      <c r="L106" s="1826"/>
      <c r="M106" s="182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765"/>
      <c r="CM106" s="1068"/>
      <c r="CN106" s="1068"/>
      <c r="CO106" s="1068"/>
      <c r="CP106" s="1068"/>
      <c r="CQ106" s="1068"/>
      <c r="CR106" s="1068"/>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30">SUM(DS105:DS106)</f>
        <v>0</v>
      </c>
    </row>
    <row r="107" spans="3:126" ht="12.95" customHeight="1">
      <c r="C107" s="1169"/>
      <c r="D107" s="1170"/>
      <c r="E107" s="826" t="s">
        <v>224</v>
      </c>
      <c r="F107" s="828"/>
      <c r="G107" s="828"/>
      <c r="H107" s="828"/>
      <c r="I107" s="829"/>
      <c r="J107" s="1827">
        <f t="shared" ref="J107" si="31">S107+CL107+CL108</f>
        <v>0</v>
      </c>
      <c r="K107" s="1828"/>
      <c r="L107" s="1828"/>
      <c r="M107" s="182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073"/>
      <c r="CM107" s="1074"/>
      <c r="CN107" s="1074"/>
      <c r="CO107" s="1074"/>
      <c r="CP107" s="1074"/>
      <c r="CQ107" s="1074"/>
      <c r="CR107" s="1074"/>
      <c r="CS107" s="45" t="s">
        <v>138</v>
      </c>
      <c r="CT107" s="45"/>
      <c r="CW107" s="244"/>
      <c r="CX107" s="152"/>
      <c r="CY107" s="152"/>
      <c r="CZ107" s="152"/>
      <c r="DA107" s="152"/>
      <c r="DB107" s="172"/>
      <c r="DC107" s="1724">
        <f t="shared" ref="DC107" si="32">DS107+DS108</f>
        <v>0</v>
      </c>
      <c r="DD107" s="1725"/>
      <c r="DE107" s="1725"/>
      <c r="DG107" s="155"/>
      <c r="DH107" s="1720">
        <f t="shared" ref="DH107" si="33">IFERROR((S107+DC107)*100/J107,0)</f>
        <v>0</v>
      </c>
      <c r="DI107" s="1721"/>
      <c r="DJ107" s="1721"/>
      <c r="DK107" s="1721"/>
      <c r="DL107" s="1721"/>
      <c r="DM107" s="218"/>
      <c r="DS107" s="191">
        <f t="shared" si="1"/>
        <v>0</v>
      </c>
      <c r="DT107" s="261">
        <f t="shared" ref="DT107" si="34">SUM( J107)</f>
        <v>0</v>
      </c>
      <c r="DU107" s="191">
        <f t="shared" si="5"/>
        <v>0</v>
      </c>
    </row>
    <row r="108" spans="3:126" ht="12.95" customHeight="1">
      <c r="C108" s="1169"/>
      <c r="D108" s="1170"/>
      <c r="E108" s="968"/>
      <c r="F108" s="969"/>
      <c r="G108" s="969"/>
      <c r="H108" s="969"/>
      <c r="I108" s="970"/>
      <c r="J108" s="1825"/>
      <c r="K108" s="1826"/>
      <c r="L108" s="1826"/>
      <c r="M108" s="182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765"/>
      <c r="CM108" s="1068"/>
      <c r="CN108" s="1068"/>
      <c r="CO108" s="1068"/>
      <c r="CP108" s="1068"/>
      <c r="CQ108" s="1068"/>
      <c r="CR108" s="1068"/>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5">SUM(DS107:DS108)</f>
        <v>0</v>
      </c>
    </row>
    <row r="109" spans="3:126" ht="12.95" customHeight="1">
      <c r="C109" s="1169"/>
      <c r="D109" s="1170"/>
      <c r="E109" s="904" t="s">
        <v>225</v>
      </c>
      <c r="F109" s="905"/>
      <c r="G109" s="905"/>
      <c r="H109" s="905"/>
      <c r="I109" s="906"/>
      <c r="J109" s="1827">
        <f t="shared" ref="J109" si="36">S109+CL109+CL110</f>
        <v>0</v>
      </c>
      <c r="K109" s="1828"/>
      <c r="L109" s="1828"/>
      <c r="M109" s="182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073"/>
      <c r="CM109" s="1074"/>
      <c r="CN109" s="1074"/>
      <c r="CO109" s="1074"/>
      <c r="CP109" s="1074"/>
      <c r="CQ109" s="1074"/>
      <c r="CR109" s="1074"/>
      <c r="CS109" s="45" t="s">
        <v>138</v>
      </c>
      <c r="CT109" s="45"/>
      <c r="CU109" s="45"/>
      <c r="CV109" s="45"/>
      <c r="CW109" s="240"/>
      <c r="CX109" s="164"/>
      <c r="CY109" s="164"/>
      <c r="CZ109" s="164"/>
      <c r="DA109" s="164"/>
      <c r="DB109" s="169"/>
      <c r="DC109" s="1724">
        <f t="shared" ref="DC109" si="37">DS109+DS110</f>
        <v>0</v>
      </c>
      <c r="DD109" s="1725"/>
      <c r="DE109" s="1725"/>
      <c r="DF109" s="45"/>
      <c r="DG109" s="179"/>
      <c r="DH109" s="1720">
        <f t="shared" ref="DH109" si="38">IFERROR((S109+DC109)*100/J109,0)</f>
        <v>0</v>
      </c>
      <c r="DI109" s="1721"/>
      <c r="DJ109" s="1721"/>
      <c r="DK109" s="1721"/>
      <c r="DL109" s="1721"/>
      <c r="DM109" s="220"/>
      <c r="DS109" s="191">
        <f t="shared" si="1"/>
        <v>0</v>
      </c>
      <c r="DT109" s="261">
        <f t="shared" ref="DT109" si="39">SUM( J109)</f>
        <v>0</v>
      </c>
      <c r="DU109" s="191">
        <f t="shared" si="5"/>
        <v>0</v>
      </c>
    </row>
    <row r="110" spans="3:126" ht="12.95" customHeight="1">
      <c r="C110" s="1169"/>
      <c r="D110" s="1170"/>
      <c r="E110" s="907"/>
      <c r="F110" s="908"/>
      <c r="G110" s="908"/>
      <c r="H110" s="908"/>
      <c r="I110" s="909"/>
      <c r="J110" s="1825"/>
      <c r="K110" s="1826"/>
      <c r="L110" s="1826"/>
      <c r="M110" s="182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765"/>
      <c r="CM110" s="1068"/>
      <c r="CN110" s="1068"/>
      <c r="CO110" s="1068"/>
      <c r="CP110" s="1068"/>
      <c r="CQ110" s="1068"/>
      <c r="CR110" s="1068"/>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40">SUM(DS109:DS110)</f>
        <v>0</v>
      </c>
    </row>
    <row r="111" spans="3:126" ht="12.95" customHeight="1">
      <c r="C111" s="1169"/>
      <c r="D111" s="1170"/>
      <c r="E111" s="660" t="s">
        <v>226</v>
      </c>
      <c r="F111" s="648"/>
      <c r="G111" s="648"/>
      <c r="H111" s="648"/>
      <c r="I111" s="649"/>
      <c r="J111" s="1827">
        <f t="shared" ref="J111" si="41">S111+CL111+CL112</f>
        <v>0</v>
      </c>
      <c r="K111" s="1828"/>
      <c r="L111" s="1828"/>
      <c r="M111" s="182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073"/>
      <c r="CM111" s="1074"/>
      <c r="CN111" s="1074"/>
      <c r="CO111" s="1074"/>
      <c r="CP111" s="1074"/>
      <c r="CQ111" s="1074"/>
      <c r="CR111" s="1074"/>
      <c r="CS111" s="45" t="s">
        <v>138</v>
      </c>
      <c r="CT111" s="45"/>
      <c r="CU111" s="45"/>
      <c r="CV111" s="45"/>
      <c r="CW111" s="240"/>
      <c r="CX111" s="164"/>
      <c r="CY111" s="164"/>
      <c r="CZ111" s="164"/>
      <c r="DA111" s="164"/>
      <c r="DB111" s="169"/>
      <c r="DC111" s="1724">
        <f t="shared" ref="DC111" si="42">DS111+DS112</f>
        <v>0</v>
      </c>
      <c r="DD111" s="1725"/>
      <c r="DE111" s="1725"/>
      <c r="DF111" s="45"/>
      <c r="DG111" s="179"/>
      <c r="DH111" s="1720">
        <f t="shared" ref="DH111" si="43">IFERROR((S111+DC111)*100/J111,0)</f>
        <v>0</v>
      </c>
      <c r="DI111" s="1721"/>
      <c r="DJ111" s="1721"/>
      <c r="DK111" s="1721"/>
      <c r="DL111" s="1721"/>
      <c r="DM111" s="220"/>
      <c r="DS111" s="191">
        <f t="shared" si="1"/>
        <v>0</v>
      </c>
      <c r="DT111" s="261">
        <f t="shared" ref="DT111" si="44">SUM( J111)</f>
        <v>0</v>
      </c>
      <c r="DU111" s="191">
        <f t="shared" si="5"/>
        <v>0</v>
      </c>
    </row>
    <row r="112" spans="3:126" ht="12.95" customHeight="1">
      <c r="C112" s="1169"/>
      <c r="D112" s="1170"/>
      <c r="E112" s="650"/>
      <c r="F112" s="651"/>
      <c r="G112" s="651"/>
      <c r="H112" s="651"/>
      <c r="I112" s="652"/>
      <c r="J112" s="1825"/>
      <c r="K112" s="1826"/>
      <c r="L112" s="1826"/>
      <c r="M112" s="182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765"/>
      <c r="CM112" s="1068"/>
      <c r="CN112" s="1068"/>
      <c r="CO112" s="1068"/>
      <c r="CP112" s="1068"/>
      <c r="CQ112" s="1068"/>
      <c r="CR112" s="1068"/>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5">SUM(DS111:DS112)</f>
        <v>0</v>
      </c>
    </row>
    <row r="113" spans="3:125" ht="12.95" customHeight="1">
      <c r="C113" s="1169"/>
      <c r="D113" s="1170"/>
      <c r="E113" s="660" t="s">
        <v>227</v>
      </c>
      <c r="F113" s="648"/>
      <c r="G113" s="648"/>
      <c r="H113" s="648"/>
      <c r="I113" s="649"/>
      <c r="J113" s="1827">
        <f t="shared" ref="J113" si="46">S113+CL113+CL114</f>
        <v>0</v>
      </c>
      <c r="K113" s="1828"/>
      <c r="L113" s="1828"/>
      <c r="M113" s="182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073"/>
      <c r="CM113" s="1074"/>
      <c r="CN113" s="1074"/>
      <c r="CO113" s="1074"/>
      <c r="CP113" s="1074"/>
      <c r="CQ113" s="1074"/>
      <c r="CR113" s="1074"/>
      <c r="CS113" s="146" t="s">
        <v>138</v>
      </c>
      <c r="CT113" s="146"/>
      <c r="CU113" s="146"/>
      <c r="CV113" s="145"/>
      <c r="CW113" s="240"/>
      <c r="CX113" s="164"/>
      <c r="CY113" s="164"/>
      <c r="CZ113" s="164"/>
      <c r="DA113" s="164"/>
      <c r="DB113" s="169"/>
      <c r="DC113" s="1724">
        <f t="shared" ref="DC113" si="47">DS113+DS114</f>
        <v>0</v>
      </c>
      <c r="DD113" s="1725"/>
      <c r="DE113" s="1725"/>
      <c r="DF113" s="45"/>
      <c r="DG113" s="179"/>
      <c r="DH113" s="1720">
        <f t="shared" ref="DH113" si="48">IFERROR((S113+DC113)*100/J113,0)</f>
        <v>0</v>
      </c>
      <c r="DI113" s="1721"/>
      <c r="DJ113" s="1721"/>
      <c r="DK113" s="1721"/>
      <c r="DL113" s="1721"/>
      <c r="DM113" s="220"/>
      <c r="DS113" s="191">
        <f t="shared" si="1"/>
        <v>0</v>
      </c>
      <c r="DT113" s="261">
        <f t="shared" ref="DT113" si="49">SUM( J113)</f>
        <v>0</v>
      </c>
      <c r="DU113" s="191">
        <f t="shared" si="5"/>
        <v>0</v>
      </c>
    </row>
    <row r="114" spans="3:125" ht="12.95" customHeight="1">
      <c r="C114" s="1169"/>
      <c r="D114" s="1170"/>
      <c r="E114" s="650"/>
      <c r="F114" s="651"/>
      <c r="G114" s="651"/>
      <c r="H114" s="651"/>
      <c r="I114" s="652"/>
      <c r="J114" s="1825"/>
      <c r="K114" s="1826"/>
      <c r="L114" s="1826"/>
      <c r="M114" s="182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765"/>
      <c r="CM114" s="1068"/>
      <c r="CN114" s="1068"/>
      <c r="CO114" s="1068"/>
      <c r="CP114" s="1068"/>
      <c r="CQ114" s="1068"/>
      <c r="CR114" s="1068"/>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50">SUM(DS113:DS114)</f>
        <v>0</v>
      </c>
    </row>
    <row r="115" spans="3:125" ht="12.95" customHeight="1">
      <c r="C115" s="1169"/>
      <c r="D115" s="1170"/>
      <c r="E115" s="1156" t="s">
        <v>142</v>
      </c>
      <c r="F115" s="795"/>
      <c r="G115" s="795"/>
      <c r="H115" s="795"/>
      <c r="I115" s="796"/>
      <c r="J115" s="1827">
        <f t="shared" ref="J115" si="51">S115+CL115+CL116</f>
        <v>0</v>
      </c>
      <c r="K115" s="1828"/>
      <c r="L115" s="1828"/>
      <c r="M115" s="182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073"/>
      <c r="CM115" s="1074"/>
      <c r="CN115" s="1074"/>
      <c r="CO115" s="1074"/>
      <c r="CP115" s="1074"/>
      <c r="CQ115" s="1074"/>
      <c r="CR115" s="1074"/>
      <c r="CS115" s="2" t="s">
        <v>138</v>
      </c>
      <c r="CW115" s="244"/>
      <c r="CX115" s="152"/>
      <c r="CY115" s="152"/>
      <c r="CZ115" s="152"/>
      <c r="DA115" s="152"/>
      <c r="DB115" s="172"/>
      <c r="DC115" s="1724">
        <f t="shared" ref="DC115" si="52">DS115+DS116</f>
        <v>0</v>
      </c>
      <c r="DD115" s="1725"/>
      <c r="DE115" s="1725"/>
      <c r="DG115" s="155"/>
      <c r="DH115" s="1720">
        <f t="shared" ref="DH115" si="53">IFERROR((S115+DC115)*100/J115,0)</f>
        <v>0</v>
      </c>
      <c r="DI115" s="1721"/>
      <c r="DJ115" s="1721"/>
      <c r="DK115" s="1721"/>
      <c r="DL115" s="1721"/>
      <c r="DM115" s="218"/>
      <c r="DS115" s="191">
        <f t="shared" si="1"/>
        <v>0</v>
      </c>
      <c r="DT115" s="261">
        <f t="shared" ref="DT115" si="54">SUM( J115)</f>
        <v>0</v>
      </c>
      <c r="DU115" s="191">
        <f t="shared" si="5"/>
        <v>0</v>
      </c>
    </row>
    <row r="116" spans="3:125" ht="12.95" customHeight="1">
      <c r="C116" s="1169"/>
      <c r="D116" s="1170"/>
      <c r="E116" s="907"/>
      <c r="F116" s="908"/>
      <c r="G116" s="908"/>
      <c r="H116" s="908"/>
      <c r="I116" s="909"/>
      <c r="J116" s="1825"/>
      <c r="K116" s="1826"/>
      <c r="L116" s="1826"/>
      <c r="M116" s="182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765"/>
      <c r="CM116" s="1068"/>
      <c r="CN116" s="1068"/>
      <c r="CO116" s="1068"/>
      <c r="CP116" s="1068"/>
      <c r="CQ116" s="1068"/>
      <c r="CR116" s="1068"/>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5">SUM(DS115:DS116)</f>
        <v>0</v>
      </c>
    </row>
    <row r="117" spans="3:125" ht="12.95" customHeight="1">
      <c r="C117" s="1169"/>
      <c r="D117" s="1170"/>
      <c r="E117" s="904" t="s">
        <v>228</v>
      </c>
      <c r="F117" s="905"/>
      <c r="G117" s="905"/>
      <c r="H117" s="905"/>
      <c r="I117" s="906"/>
      <c r="J117" s="1827">
        <f t="shared" ref="J117" si="56">S117+CL117+CL118</f>
        <v>0</v>
      </c>
      <c r="K117" s="1828"/>
      <c r="L117" s="1828"/>
      <c r="M117" s="182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073"/>
      <c r="CM117" s="1074"/>
      <c r="CN117" s="1074"/>
      <c r="CO117" s="1074"/>
      <c r="CP117" s="1074"/>
      <c r="CQ117" s="1074"/>
      <c r="CR117" s="1074"/>
      <c r="CS117" s="45" t="s">
        <v>138</v>
      </c>
      <c r="CT117" s="45"/>
      <c r="CU117" s="45"/>
      <c r="CV117" s="45"/>
      <c r="CW117" s="240"/>
      <c r="CX117" s="164"/>
      <c r="CY117" s="164"/>
      <c r="CZ117" s="164"/>
      <c r="DA117" s="164"/>
      <c r="DB117" s="169"/>
      <c r="DC117" s="1724">
        <f t="shared" ref="DC117" si="57">DS117+DS118</f>
        <v>0</v>
      </c>
      <c r="DD117" s="1725"/>
      <c r="DE117" s="1725"/>
      <c r="DF117" s="45"/>
      <c r="DG117" s="179"/>
      <c r="DH117" s="1720">
        <f t="shared" ref="DH117" si="58">IFERROR((S117+DC117)*100/J117,0)</f>
        <v>0</v>
      </c>
      <c r="DI117" s="1721"/>
      <c r="DJ117" s="1721"/>
      <c r="DK117" s="1721"/>
      <c r="DL117" s="1721"/>
      <c r="DM117" s="220"/>
      <c r="DS117" s="191">
        <f t="shared" si="1"/>
        <v>0</v>
      </c>
      <c r="DT117" s="261">
        <f t="shared" ref="DT117" si="59">SUM( J117)</f>
        <v>0</v>
      </c>
      <c r="DU117" s="191">
        <f t="shared" si="5"/>
        <v>0</v>
      </c>
    </row>
    <row r="118" spans="3:125" ht="12.95" customHeight="1">
      <c r="C118" s="1169"/>
      <c r="D118" s="1170"/>
      <c r="E118" s="1153"/>
      <c r="F118" s="1154"/>
      <c r="G118" s="1154"/>
      <c r="H118" s="1154"/>
      <c r="I118" s="1155"/>
      <c r="J118" s="1825"/>
      <c r="K118" s="1826"/>
      <c r="L118" s="1826"/>
      <c r="M118" s="182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765"/>
      <c r="CM118" s="1068"/>
      <c r="CN118" s="1068"/>
      <c r="CO118" s="1068"/>
      <c r="CP118" s="1068"/>
      <c r="CQ118" s="1068"/>
      <c r="CR118" s="1068"/>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60">SUM(DS117:DS118)</f>
        <v>0</v>
      </c>
    </row>
    <row r="119" spans="3:125" ht="12.95" customHeight="1">
      <c r="C119" s="1171"/>
      <c r="D119" s="1172"/>
      <c r="E119" s="1149" t="s">
        <v>229</v>
      </c>
      <c r="F119" s="777"/>
      <c r="G119" s="777"/>
      <c r="H119" s="777"/>
      <c r="I119" s="778"/>
      <c r="J119" s="1827">
        <f t="shared" ref="J119" si="61">S119+CL119+CL120</f>
        <v>0</v>
      </c>
      <c r="K119" s="1828"/>
      <c r="L119" s="1828"/>
      <c r="M119" s="182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073"/>
      <c r="CM119" s="1074"/>
      <c r="CN119" s="1074"/>
      <c r="CO119" s="1074"/>
      <c r="CP119" s="1074"/>
      <c r="CQ119" s="1074"/>
      <c r="CR119" s="1074"/>
      <c r="CS119" s="2" t="s">
        <v>138</v>
      </c>
      <c r="CW119" s="249"/>
      <c r="CX119" s="163"/>
      <c r="CY119" s="163"/>
      <c r="CZ119" s="163"/>
      <c r="DA119" s="163"/>
      <c r="DB119" s="173"/>
      <c r="DC119" s="1726">
        <f t="shared" ref="DC119" si="62">DS119+DS120</f>
        <v>0</v>
      </c>
      <c r="DD119" s="1727"/>
      <c r="DE119" s="1727"/>
      <c r="DG119" s="155"/>
      <c r="DH119" s="1722">
        <f t="shared" ref="DH119" si="63">IFERROR((S119+DC119)*100/J119,0)</f>
        <v>0</v>
      </c>
      <c r="DI119" s="1723"/>
      <c r="DJ119" s="1723"/>
      <c r="DK119" s="1723"/>
      <c r="DL119" s="1723"/>
      <c r="DM119" s="218"/>
      <c r="DS119" s="191">
        <f t="shared" si="1"/>
        <v>0</v>
      </c>
      <c r="DT119" s="261">
        <f t="shared" ref="DT119:DT133" si="64">SUM( J119)</f>
        <v>0</v>
      </c>
      <c r="DU119" s="191">
        <f t="shared" si="5"/>
        <v>0</v>
      </c>
    </row>
    <row r="120" spans="3:125" ht="12.95" customHeight="1" thickBot="1">
      <c r="C120" s="1173"/>
      <c r="D120" s="1174"/>
      <c r="E120" s="991" t="s">
        <v>230</v>
      </c>
      <c r="F120" s="992"/>
      <c r="G120" s="992"/>
      <c r="H120" s="992"/>
      <c r="I120" s="993"/>
      <c r="J120" s="1819"/>
      <c r="K120" s="1820"/>
      <c r="L120" s="1820"/>
      <c r="M120" s="182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147"/>
      <c r="CM120" s="1148"/>
      <c r="CN120" s="1148"/>
      <c r="CO120" s="1148"/>
      <c r="CP120" s="1148"/>
      <c r="CQ120" s="1148"/>
      <c r="CR120" s="1148"/>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5">SUM(DS119:DS120)</f>
        <v>0</v>
      </c>
    </row>
    <row r="121" spans="3:125" ht="12.95" customHeight="1">
      <c r="C121" s="105"/>
      <c r="E121" s="1117" t="s">
        <v>143</v>
      </c>
      <c r="F121" s="846"/>
      <c r="G121" s="846"/>
      <c r="H121" s="846"/>
      <c r="I121" s="847"/>
      <c r="J121" s="1829">
        <f>S121+CL121+CL122</f>
        <v>0</v>
      </c>
      <c r="K121" s="1830"/>
      <c r="L121" s="1830"/>
      <c r="M121" s="3"/>
      <c r="N121" s="3"/>
      <c r="O121" s="3"/>
      <c r="P121" s="1100"/>
      <c r="Q121" s="1101"/>
      <c r="R121" s="1102"/>
      <c r="S121" s="1552"/>
      <c r="T121" s="1121"/>
      <c r="U121" s="1121"/>
      <c r="V121" s="1121"/>
      <c r="W121" s="1121"/>
      <c r="X121" s="1120"/>
      <c r="Y121" s="1121"/>
      <c r="Z121" s="1121"/>
      <c r="AA121" s="1121"/>
      <c r="AB121" s="1122"/>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073"/>
      <c r="CM121" s="1074"/>
      <c r="CN121" s="1074"/>
      <c r="CO121" s="1074"/>
      <c r="CP121" s="1074"/>
      <c r="CQ121" s="1074"/>
      <c r="CR121" s="1074"/>
      <c r="CS121" s="3" t="s">
        <v>13611</v>
      </c>
      <c r="CT121" s="3"/>
      <c r="CU121" s="3"/>
      <c r="CV121" s="3"/>
      <c r="CW121" s="1114"/>
      <c r="CX121" s="1115"/>
      <c r="CY121" s="1115"/>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 t="shared" si="64"/>
        <v>0</v>
      </c>
      <c r="DU121" s="191">
        <f t="shared" si="5"/>
        <v>0</v>
      </c>
    </row>
    <row r="122" spans="3:125" ht="12.95" customHeight="1">
      <c r="C122" s="105"/>
      <c r="E122" s="650" t="s">
        <v>231</v>
      </c>
      <c r="F122" s="651"/>
      <c r="G122" s="651"/>
      <c r="H122" s="651"/>
      <c r="I122" s="652"/>
      <c r="J122" s="1827"/>
      <c r="K122" s="1828"/>
      <c r="L122" s="182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765"/>
      <c r="CM122" s="1068"/>
      <c r="CN122" s="1068"/>
      <c r="CO122" s="1068"/>
      <c r="CP122" s="1068"/>
      <c r="CQ122" s="1068"/>
      <c r="CR122" s="1068"/>
      <c r="CS122" s="176" t="s">
        <v>13611</v>
      </c>
      <c r="CT122" s="176"/>
      <c r="CU122" s="176"/>
      <c r="CV122" s="176"/>
      <c r="CW122" s="1069"/>
      <c r="CX122" s="1068"/>
      <c r="CY122" s="1068"/>
      <c r="CZ122" s="176"/>
      <c r="DA122" s="176"/>
      <c r="DB122" s="177" t="s">
        <v>13611</v>
      </c>
      <c r="DC122" s="1726"/>
      <c r="DD122" s="1727"/>
      <c r="DG122" s="155" t="s">
        <v>13611</v>
      </c>
      <c r="DH122" s="1734"/>
      <c r="DI122" s="1735"/>
      <c r="DJ122" s="1735"/>
      <c r="DK122" s="1735"/>
      <c r="DL122" s="1735"/>
      <c r="DM122" s="222" t="s">
        <v>66</v>
      </c>
      <c r="DS122" s="191">
        <f t="shared" ref="DS122:DS134" si="66">IF(CI122="6.仮置(無)",0,IF(CI122="9.最終覆外",0,IF(CI122="10.土捨場",0,IF(CI122="",0,CL122))))</f>
        <v>0</v>
      </c>
      <c r="DT122" s="191">
        <f t="shared" si="65"/>
        <v>0</v>
      </c>
    </row>
    <row r="123" spans="3:125" ht="12.95" customHeight="1">
      <c r="C123" s="710"/>
      <c r="D123" s="676"/>
      <c r="E123" s="660" t="s">
        <v>144</v>
      </c>
      <c r="F123" s="648"/>
      <c r="G123" s="648"/>
      <c r="H123" s="648"/>
      <c r="I123" s="649"/>
      <c r="J123" s="1831">
        <f t="shared" ref="J123" si="67">S123+CL123+CL124</f>
        <v>0</v>
      </c>
      <c r="K123" s="1832"/>
      <c r="L123" s="1832"/>
      <c r="M123" s="45"/>
      <c r="N123" s="45"/>
      <c r="O123" s="45"/>
      <c r="P123" s="1100"/>
      <c r="Q123" s="1101"/>
      <c r="R123" s="1102"/>
      <c r="S123" s="1106"/>
      <c r="T123" s="1107"/>
      <c r="U123" s="1107"/>
      <c r="V123" s="1107"/>
      <c r="W123" s="1107"/>
      <c r="X123" s="1108"/>
      <c r="Y123" s="1107"/>
      <c r="Z123" s="1107"/>
      <c r="AA123" s="1107"/>
      <c r="AB123" s="1109"/>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073"/>
      <c r="CM123" s="1074"/>
      <c r="CN123" s="1074"/>
      <c r="CO123" s="1074"/>
      <c r="CP123" s="1074"/>
      <c r="CQ123" s="1074"/>
      <c r="CR123" s="1074"/>
      <c r="CS123" s="45" t="s">
        <v>13611</v>
      </c>
      <c r="CT123" s="45"/>
      <c r="CU123" s="45"/>
      <c r="CV123" s="45"/>
      <c r="CW123" s="1075"/>
      <c r="CX123" s="1076"/>
      <c r="CY123" s="1076"/>
      <c r="CZ123" s="45"/>
      <c r="DA123" s="45"/>
      <c r="DB123" s="179" t="s">
        <v>13611</v>
      </c>
      <c r="DC123" s="1724">
        <f>DS123+DS124</f>
        <v>0</v>
      </c>
      <c r="DD123" s="1725"/>
      <c r="DE123" s="45"/>
      <c r="DF123" s="45"/>
      <c r="DG123" s="179"/>
      <c r="DH123" s="1732">
        <f t="shared" ref="DH123" si="68">IFERROR((S123+DS123+DS124)/J123,0)*100</f>
        <v>0</v>
      </c>
      <c r="DI123" s="1733"/>
      <c r="DJ123" s="1733"/>
      <c r="DK123" s="1733"/>
      <c r="DL123" s="1733"/>
      <c r="DM123" s="220"/>
      <c r="DS123" s="191">
        <f t="shared" si="66"/>
        <v>0</v>
      </c>
      <c r="DT123" s="261">
        <f t="shared" si="64"/>
        <v>0</v>
      </c>
      <c r="DU123" s="191">
        <f t="shared" si="5"/>
        <v>0</v>
      </c>
    </row>
    <row r="124" spans="3:125" ht="12.95" customHeight="1">
      <c r="C124" s="710" t="s">
        <v>232</v>
      </c>
      <c r="D124" s="676"/>
      <c r="E124" s="650" t="s">
        <v>231</v>
      </c>
      <c r="F124" s="651"/>
      <c r="G124" s="651"/>
      <c r="H124" s="651"/>
      <c r="I124" s="652"/>
      <c r="J124" s="1831"/>
      <c r="K124" s="1832"/>
      <c r="L124" s="1832"/>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765"/>
      <c r="CM124" s="1068"/>
      <c r="CN124" s="1068"/>
      <c r="CO124" s="1068"/>
      <c r="CP124" s="1068"/>
      <c r="CQ124" s="1068"/>
      <c r="CR124" s="1068"/>
      <c r="CS124" s="160" t="s">
        <v>13611</v>
      </c>
      <c r="CT124" s="160"/>
      <c r="CU124" s="160"/>
      <c r="CV124" s="160"/>
      <c r="CW124" s="1069"/>
      <c r="CX124" s="1068"/>
      <c r="CY124" s="1068"/>
      <c r="CZ124" s="160"/>
      <c r="DA124" s="160"/>
      <c r="DB124" s="161" t="s">
        <v>13611</v>
      </c>
      <c r="DC124" s="1724"/>
      <c r="DD124" s="1725"/>
      <c r="DG124" s="155" t="s">
        <v>13611</v>
      </c>
      <c r="DH124" s="1732"/>
      <c r="DI124" s="1733"/>
      <c r="DJ124" s="1733"/>
      <c r="DK124" s="1733"/>
      <c r="DL124" s="1733"/>
      <c r="DM124" s="222" t="s">
        <v>66</v>
      </c>
      <c r="DS124" s="191">
        <f t="shared" si="66"/>
        <v>0</v>
      </c>
      <c r="DT124" s="191">
        <f t="shared" si="65"/>
        <v>0</v>
      </c>
    </row>
    <row r="125" spans="3:125" ht="12.95" customHeight="1">
      <c r="C125" s="710" t="s">
        <v>233</v>
      </c>
      <c r="D125" s="676"/>
      <c r="E125" s="660" t="s">
        <v>145</v>
      </c>
      <c r="F125" s="648"/>
      <c r="G125" s="648"/>
      <c r="H125" s="648"/>
      <c r="I125" s="649"/>
      <c r="J125" s="1831">
        <f t="shared" ref="J125" si="69">S125+CL125+CL126</f>
        <v>0</v>
      </c>
      <c r="K125" s="1832"/>
      <c r="L125" s="1832"/>
      <c r="P125" s="1100"/>
      <c r="Q125" s="1101"/>
      <c r="R125" s="1102"/>
      <c r="S125" s="1106"/>
      <c r="T125" s="1107"/>
      <c r="U125" s="1107"/>
      <c r="V125" s="1107"/>
      <c r="W125" s="1107"/>
      <c r="X125" s="1108"/>
      <c r="Y125" s="1107"/>
      <c r="Z125" s="1107"/>
      <c r="AA125" s="1107"/>
      <c r="AB125" s="1109"/>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073"/>
      <c r="CM125" s="1074"/>
      <c r="CN125" s="1074"/>
      <c r="CO125" s="1074"/>
      <c r="CP125" s="1074"/>
      <c r="CQ125" s="1074"/>
      <c r="CR125" s="1074"/>
      <c r="CS125" s="45" t="s">
        <v>13611</v>
      </c>
      <c r="CT125" s="45"/>
      <c r="CU125" s="45"/>
      <c r="CV125" s="45"/>
      <c r="CW125" s="1075"/>
      <c r="CX125" s="1076"/>
      <c r="CY125" s="1076"/>
      <c r="CZ125" s="45"/>
      <c r="DA125" s="45"/>
      <c r="DB125" s="179" t="s">
        <v>13611</v>
      </c>
      <c r="DC125" s="1724">
        <f>DS125+DS126</f>
        <v>0</v>
      </c>
      <c r="DD125" s="1725"/>
      <c r="DE125" s="45"/>
      <c r="DF125" s="45"/>
      <c r="DG125" s="179"/>
      <c r="DH125" s="1732">
        <f t="shared" ref="DH125" si="70">IFERROR((S125+DS125+DS126)/J125,0)*100</f>
        <v>0</v>
      </c>
      <c r="DI125" s="1733"/>
      <c r="DJ125" s="1733"/>
      <c r="DK125" s="1733"/>
      <c r="DL125" s="1733"/>
      <c r="DM125" s="220"/>
      <c r="DS125" s="191">
        <f t="shared" si="66"/>
        <v>0</v>
      </c>
      <c r="DT125" s="261">
        <f t="shared" si="64"/>
        <v>0</v>
      </c>
      <c r="DU125" s="191">
        <f t="shared" si="5"/>
        <v>0</v>
      </c>
    </row>
    <row r="126" spans="3:125" ht="12.95" customHeight="1">
      <c r="C126" s="710" t="s">
        <v>234</v>
      </c>
      <c r="D126" s="676"/>
      <c r="E126" s="650" t="s">
        <v>231</v>
      </c>
      <c r="F126" s="651"/>
      <c r="G126" s="651"/>
      <c r="H126" s="651"/>
      <c r="I126" s="652"/>
      <c r="J126" s="1831"/>
      <c r="K126" s="1832"/>
      <c r="L126" s="1832"/>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765"/>
      <c r="CM126" s="1068"/>
      <c r="CN126" s="1068"/>
      <c r="CO126" s="1068"/>
      <c r="CP126" s="1068"/>
      <c r="CQ126" s="1068"/>
      <c r="CR126" s="1068"/>
      <c r="CS126" s="123" t="s">
        <v>13611</v>
      </c>
      <c r="CT126" s="123"/>
      <c r="CU126" s="123"/>
      <c r="CV126" s="123"/>
      <c r="CW126" s="1069"/>
      <c r="CX126" s="1068"/>
      <c r="CY126" s="1068"/>
      <c r="CZ126" s="123"/>
      <c r="DA126" s="123"/>
      <c r="DB126" s="180" t="s">
        <v>13611</v>
      </c>
      <c r="DC126" s="1724"/>
      <c r="DD126" s="1725"/>
      <c r="DE126" s="10"/>
      <c r="DF126" s="10"/>
      <c r="DG126" s="158" t="s">
        <v>13611</v>
      </c>
      <c r="DH126" s="1732"/>
      <c r="DI126" s="1733"/>
      <c r="DJ126" s="1733"/>
      <c r="DK126" s="1733"/>
      <c r="DL126" s="1733"/>
      <c r="DM126" s="219" t="s">
        <v>66</v>
      </c>
      <c r="DS126" s="191">
        <f t="shared" si="66"/>
        <v>0</v>
      </c>
      <c r="DT126" s="191">
        <f t="shared" si="65"/>
        <v>0</v>
      </c>
    </row>
    <row r="127" spans="3:125" ht="12.95" customHeight="1">
      <c r="C127" s="710" t="s">
        <v>146</v>
      </c>
      <c r="D127" s="676"/>
      <c r="E127" s="660" t="s">
        <v>147</v>
      </c>
      <c r="F127" s="648"/>
      <c r="G127" s="648"/>
      <c r="H127" s="648"/>
      <c r="I127" s="649"/>
      <c r="J127" s="1831">
        <f t="shared" ref="J127" si="71">S127+CL127+CL128</f>
        <v>0</v>
      </c>
      <c r="K127" s="1832"/>
      <c r="L127" s="1832"/>
      <c r="M127" s="45"/>
      <c r="N127" s="45"/>
      <c r="O127" s="45"/>
      <c r="P127" s="1100"/>
      <c r="Q127" s="1101"/>
      <c r="R127" s="1102"/>
      <c r="S127" s="1106"/>
      <c r="T127" s="1107"/>
      <c r="U127" s="1107"/>
      <c r="V127" s="1107"/>
      <c r="W127" s="1107"/>
      <c r="X127" s="1108"/>
      <c r="Y127" s="1107"/>
      <c r="Z127" s="1107"/>
      <c r="AA127" s="1107"/>
      <c r="AB127" s="1109"/>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073"/>
      <c r="CM127" s="1074"/>
      <c r="CN127" s="1074"/>
      <c r="CO127" s="1074"/>
      <c r="CP127" s="1074"/>
      <c r="CQ127" s="1074"/>
      <c r="CR127" s="1074"/>
      <c r="CS127" s="45" t="s">
        <v>13611</v>
      </c>
      <c r="CT127" s="45"/>
      <c r="CU127" s="45"/>
      <c r="CV127" s="45"/>
      <c r="CW127" s="1075"/>
      <c r="CX127" s="1076"/>
      <c r="CY127" s="1076"/>
      <c r="CZ127" s="45"/>
      <c r="DA127" s="45"/>
      <c r="DB127" s="179" t="s">
        <v>13611</v>
      </c>
      <c r="DC127" s="1724">
        <f>DS127+DS128</f>
        <v>0</v>
      </c>
      <c r="DD127" s="1725"/>
      <c r="DE127" s="45"/>
      <c r="DF127" s="45"/>
      <c r="DG127" s="179"/>
      <c r="DH127" s="1732">
        <f t="shared" ref="DH127" si="72">IFERROR((S127+DS127+DS128)/J127,0)*100</f>
        <v>0</v>
      </c>
      <c r="DI127" s="1733"/>
      <c r="DJ127" s="1733"/>
      <c r="DK127" s="1733"/>
      <c r="DL127" s="1733"/>
      <c r="DM127" s="220"/>
      <c r="DS127" s="191">
        <f t="shared" si="66"/>
        <v>0</v>
      </c>
      <c r="DT127" s="261">
        <f t="shared" si="64"/>
        <v>0</v>
      </c>
      <c r="DU127" s="191">
        <f t="shared" si="5"/>
        <v>0</v>
      </c>
    </row>
    <row r="128" spans="3:125" ht="12.95" customHeight="1">
      <c r="C128" s="710" t="s">
        <v>148</v>
      </c>
      <c r="D128" s="676"/>
      <c r="E128" s="650" t="s">
        <v>231</v>
      </c>
      <c r="F128" s="651"/>
      <c r="G128" s="651"/>
      <c r="H128" s="651"/>
      <c r="I128" s="652"/>
      <c r="J128" s="1831"/>
      <c r="K128" s="1832"/>
      <c r="L128" s="1832"/>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765"/>
      <c r="CM128" s="1068"/>
      <c r="CN128" s="1068"/>
      <c r="CO128" s="1068"/>
      <c r="CP128" s="1068"/>
      <c r="CQ128" s="1068"/>
      <c r="CR128" s="1068"/>
      <c r="CS128" s="160" t="s">
        <v>13611</v>
      </c>
      <c r="CT128" s="160"/>
      <c r="CU128" s="160"/>
      <c r="CV128" s="160"/>
      <c r="CW128" s="1069"/>
      <c r="CX128" s="1068"/>
      <c r="CY128" s="1068"/>
      <c r="CZ128" s="160"/>
      <c r="DA128" s="160"/>
      <c r="DB128" s="161" t="s">
        <v>13611</v>
      </c>
      <c r="DC128" s="1724"/>
      <c r="DD128" s="1725"/>
      <c r="DG128" s="155" t="s">
        <v>13611</v>
      </c>
      <c r="DH128" s="1732"/>
      <c r="DI128" s="1733"/>
      <c r="DJ128" s="1733"/>
      <c r="DK128" s="1733"/>
      <c r="DL128" s="1733"/>
      <c r="DM128" s="222" t="s">
        <v>66</v>
      </c>
      <c r="DS128" s="191">
        <f t="shared" si="66"/>
        <v>0</v>
      </c>
      <c r="DT128" s="191">
        <f t="shared" si="65"/>
        <v>0</v>
      </c>
    </row>
    <row r="129" spans="3:129" ht="12.95" customHeight="1">
      <c r="C129" s="710"/>
      <c r="D129" s="676"/>
      <c r="E129" s="1113" t="s">
        <v>289</v>
      </c>
      <c r="F129" s="989"/>
      <c r="G129" s="989"/>
      <c r="H129" s="989"/>
      <c r="I129" s="990"/>
      <c r="J129" s="1831">
        <f t="shared" ref="J129" si="73">S129+CL129+CL130</f>
        <v>0</v>
      </c>
      <c r="K129" s="1832"/>
      <c r="L129" s="1832"/>
      <c r="M129" s="45"/>
      <c r="N129" s="45"/>
      <c r="O129" s="45"/>
      <c r="P129" s="1100"/>
      <c r="Q129" s="1101"/>
      <c r="R129" s="1102"/>
      <c r="S129" s="1106"/>
      <c r="T129" s="1107"/>
      <c r="U129" s="1107"/>
      <c r="V129" s="1107"/>
      <c r="W129" s="1107"/>
      <c r="X129" s="1108"/>
      <c r="Y129" s="1107"/>
      <c r="Z129" s="1107"/>
      <c r="AA129" s="1107"/>
      <c r="AB129" s="1109"/>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073"/>
      <c r="CM129" s="1074"/>
      <c r="CN129" s="1074"/>
      <c r="CO129" s="1074"/>
      <c r="CP129" s="1074"/>
      <c r="CQ129" s="1074"/>
      <c r="CR129" s="1074"/>
      <c r="CS129" s="45" t="s">
        <v>13611</v>
      </c>
      <c r="CT129" s="45"/>
      <c r="CU129" s="45"/>
      <c r="CV129" s="45"/>
      <c r="CW129" s="1075"/>
      <c r="CX129" s="1076"/>
      <c r="CY129" s="1076"/>
      <c r="CZ129" s="45"/>
      <c r="DA129" s="45"/>
      <c r="DB129" s="179" t="s">
        <v>13611</v>
      </c>
      <c r="DC129" s="1724">
        <f>DS129+DS130</f>
        <v>0</v>
      </c>
      <c r="DD129" s="1725"/>
      <c r="DE129" s="45"/>
      <c r="DF129" s="45"/>
      <c r="DG129" s="179"/>
      <c r="DH129" s="1732">
        <f t="shared" ref="DH129" si="74">IFERROR((S129+DS129+DS130)/J129,0)*100</f>
        <v>0</v>
      </c>
      <c r="DI129" s="1733"/>
      <c r="DJ129" s="1733"/>
      <c r="DK129" s="1733"/>
      <c r="DL129" s="1733"/>
      <c r="DM129" s="220"/>
      <c r="DS129" s="191">
        <f t="shared" si="66"/>
        <v>0</v>
      </c>
      <c r="DT129" s="261">
        <f t="shared" si="64"/>
        <v>0</v>
      </c>
      <c r="DU129" s="191">
        <f t="shared" si="5"/>
        <v>0</v>
      </c>
    </row>
    <row r="130" spans="3:129" ht="12.95" customHeight="1">
      <c r="C130" s="710"/>
      <c r="D130" s="676"/>
      <c r="E130" s="991"/>
      <c r="F130" s="992"/>
      <c r="G130" s="992"/>
      <c r="H130" s="992"/>
      <c r="I130" s="993"/>
      <c r="J130" s="1831"/>
      <c r="K130" s="1832"/>
      <c r="L130" s="1832"/>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765"/>
      <c r="CM130" s="1068"/>
      <c r="CN130" s="1068"/>
      <c r="CO130" s="1068"/>
      <c r="CP130" s="1068"/>
      <c r="CQ130" s="1068"/>
      <c r="CR130" s="1068"/>
      <c r="CS130" s="160" t="s">
        <v>13611</v>
      </c>
      <c r="CT130" s="160"/>
      <c r="CU130" s="160"/>
      <c r="CV130" s="160"/>
      <c r="CW130" s="1069"/>
      <c r="CX130" s="1068"/>
      <c r="CY130" s="1068"/>
      <c r="CZ130" s="160"/>
      <c r="DA130" s="160"/>
      <c r="DB130" s="161" t="s">
        <v>13611</v>
      </c>
      <c r="DC130" s="1724"/>
      <c r="DD130" s="1725"/>
      <c r="DG130" s="155" t="s">
        <v>13611</v>
      </c>
      <c r="DH130" s="1732"/>
      <c r="DI130" s="1733"/>
      <c r="DJ130" s="1733"/>
      <c r="DK130" s="1733"/>
      <c r="DL130" s="1733"/>
      <c r="DM130" s="222" t="s">
        <v>66</v>
      </c>
      <c r="DS130" s="191">
        <f t="shared" si="66"/>
        <v>0</v>
      </c>
      <c r="DT130" s="191">
        <f t="shared" si="65"/>
        <v>0</v>
      </c>
    </row>
    <row r="131" spans="3:129" ht="12.95" customHeight="1">
      <c r="C131" s="105"/>
      <c r="E131" s="660" t="s">
        <v>235</v>
      </c>
      <c r="F131" s="648"/>
      <c r="G131" s="648"/>
      <c r="H131" s="648"/>
      <c r="I131" s="649"/>
      <c r="J131" s="1831">
        <f t="shared" ref="J131" si="75">S131+CL131+CL132</f>
        <v>0</v>
      </c>
      <c r="K131" s="1832"/>
      <c r="L131" s="1832"/>
      <c r="P131" s="1100"/>
      <c r="Q131" s="1101"/>
      <c r="R131" s="1102"/>
      <c r="S131" s="1106"/>
      <c r="T131" s="1107"/>
      <c r="U131" s="1107"/>
      <c r="V131" s="1107"/>
      <c r="W131" s="1107"/>
      <c r="X131" s="1108"/>
      <c r="Y131" s="1107"/>
      <c r="Z131" s="1107"/>
      <c r="AA131" s="1107"/>
      <c r="AB131" s="1109"/>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073"/>
      <c r="CM131" s="1074"/>
      <c r="CN131" s="1074"/>
      <c r="CO131" s="1074"/>
      <c r="CP131" s="1074"/>
      <c r="CQ131" s="1074"/>
      <c r="CR131" s="1074"/>
      <c r="CS131" s="45" t="s">
        <v>13611</v>
      </c>
      <c r="CT131" s="45"/>
      <c r="CU131" s="45"/>
      <c r="CV131" s="45"/>
      <c r="CW131" s="1075"/>
      <c r="CX131" s="1076"/>
      <c r="CY131" s="1076"/>
      <c r="CZ131" s="45"/>
      <c r="DA131" s="45"/>
      <c r="DB131" s="179" t="s">
        <v>13611</v>
      </c>
      <c r="DC131" s="1724">
        <f>DS131+DS132</f>
        <v>0</v>
      </c>
      <c r="DD131" s="1725"/>
      <c r="DE131" s="45"/>
      <c r="DF131" s="45"/>
      <c r="DG131" s="179"/>
      <c r="DH131" s="1732">
        <f t="shared" ref="DH131" si="76">IFERROR((S131+DS131+DS132)/J131,0)*100</f>
        <v>0</v>
      </c>
      <c r="DI131" s="1733"/>
      <c r="DJ131" s="1733"/>
      <c r="DK131" s="1733"/>
      <c r="DL131" s="1733"/>
      <c r="DM131" s="220"/>
      <c r="DS131" s="191">
        <f t="shared" si="66"/>
        <v>0</v>
      </c>
      <c r="DT131" s="261">
        <f t="shared" si="64"/>
        <v>0</v>
      </c>
      <c r="DU131" s="191">
        <f t="shared" si="5"/>
        <v>0</v>
      </c>
    </row>
    <row r="132" spans="3:129" ht="12.95" customHeight="1">
      <c r="C132" s="105"/>
      <c r="E132" s="1002" t="s">
        <v>290</v>
      </c>
      <c r="F132" s="1003"/>
      <c r="G132" s="1003"/>
      <c r="H132" s="1003"/>
      <c r="I132" s="1004"/>
      <c r="J132" s="1831"/>
      <c r="K132" s="1832"/>
      <c r="L132" s="1832"/>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765"/>
      <c r="CM132" s="1068"/>
      <c r="CN132" s="1068"/>
      <c r="CO132" s="1068"/>
      <c r="CP132" s="1068"/>
      <c r="CQ132" s="1068"/>
      <c r="CR132" s="1068"/>
      <c r="CS132" s="123" t="s">
        <v>13611</v>
      </c>
      <c r="CT132" s="123"/>
      <c r="CU132" s="123"/>
      <c r="CV132" s="123"/>
      <c r="CW132" s="1069"/>
      <c r="CX132" s="1068"/>
      <c r="CY132" s="1068"/>
      <c r="CZ132" s="123"/>
      <c r="DA132" s="123"/>
      <c r="DB132" s="180" t="s">
        <v>13611</v>
      </c>
      <c r="DC132" s="1724"/>
      <c r="DD132" s="1725"/>
      <c r="DE132" s="10"/>
      <c r="DF132" s="10"/>
      <c r="DG132" s="158" t="s">
        <v>13611</v>
      </c>
      <c r="DH132" s="1732"/>
      <c r="DI132" s="1733"/>
      <c r="DJ132" s="1733"/>
      <c r="DK132" s="1733"/>
      <c r="DL132" s="1733"/>
      <c r="DM132" s="219" t="s">
        <v>66</v>
      </c>
      <c r="DS132" s="191">
        <f t="shared" si="66"/>
        <v>0</v>
      </c>
      <c r="DT132" s="191">
        <f t="shared" si="65"/>
        <v>0</v>
      </c>
    </row>
    <row r="133" spans="3:129" ht="12.95" customHeight="1">
      <c r="C133" s="105"/>
      <c r="E133" s="660" t="s">
        <v>149</v>
      </c>
      <c r="F133" s="648"/>
      <c r="G133" s="648"/>
      <c r="H133" s="648"/>
      <c r="I133" s="649"/>
      <c r="J133" s="1827">
        <f>S133+CL133+CL134</f>
        <v>0</v>
      </c>
      <c r="K133" s="1828"/>
      <c r="L133" s="182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825"/>
      <c r="K134" s="1826"/>
      <c r="L134" s="182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13608</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13608</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1875"/>
      <c r="AA159" s="1876"/>
      <c r="AB159" s="1876"/>
      <c r="AC159" s="1876"/>
      <c r="AD159" s="1876"/>
      <c r="AE159" s="1876"/>
      <c r="AF159" s="1876"/>
      <c r="AG159" s="784" t="s">
        <v>65</v>
      </c>
      <c r="AH159" s="784"/>
      <c r="AI159" s="784"/>
      <c r="AJ159" s="785"/>
      <c r="AK159" s="1349"/>
      <c r="AL159" s="1218"/>
      <c r="AM159" s="1218"/>
      <c r="AN159" s="1218"/>
      <c r="AO159" s="1218"/>
      <c r="AP159" s="1218"/>
      <c r="AQ159" s="1219"/>
      <c r="AR159" s="797"/>
      <c r="AS159" s="1220"/>
      <c r="AT159" s="1220"/>
      <c r="AU159" s="1220"/>
      <c r="AV159" s="1220"/>
      <c r="AW159" s="1220"/>
      <c r="AX159" s="1220"/>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77">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765"/>
      <c r="AA160" s="1068"/>
      <c r="AB160" s="1068"/>
      <c r="AC160" s="1068"/>
      <c r="AD160" s="1068"/>
      <c r="AE160" s="1068"/>
      <c r="AF160" s="1068"/>
      <c r="AG160" s="767" t="s">
        <v>65</v>
      </c>
      <c r="AH160" s="767"/>
      <c r="AI160" s="767"/>
      <c r="AJ160" s="768"/>
      <c r="AK160" s="1331"/>
      <c r="AL160" s="1066"/>
      <c r="AM160" s="1066"/>
      <c r="AN160" s="1066"/>
      <c r="AO160" s="1066"/>
      <c r="AP160" s="1066"/>
      <c r="AQ160" s="1067"/>
      <c r="AR160" s="765"/>
      <c r="AS160" s="1068"/>
      <c r="AT160" s="1068"/>
      <c r="AU160" s="1068"/>
      <c r="AV160" s="1068"/>
      <c r="AW160" s="1068"/>
      <c r="AX160" s="1068"/>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77"/>
        <v>0</v>
      </c>
      <c r="DN160" s="772"/>
      <c r="DO160" s="772"/>
      <c r="DP160" s="772"/>
      <c r="DQ160" s="123"/>
      <c r="DR160" s="124" t="s">
        <v>66</v>
      </c>
    </row>
    <row r="161" spans="3:122" ht="12" customHeight="1">
      <c r="C161" s="1169"/>
      <c r="D161" s="1170"/>
      <c r="E161" s="463"/>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871">
        <f>SUM(Z159:AF160)</f>
        <v>0</v>
      </c>
      <c r="AA161" s="1872"/>
      <c r="AB161" s="1872"/>
      <c r="AC161" s="1872"/>
      <c r="AD161" s="1872"/>
      <c r="AE161" s="1872"/>
      <c r="AF161" s="1872"/>
      <c r="AG161" s="10" t="s">
        <v>65</v>
      </c>
      <c r="AH161" s="10"/>
      <c r="AI161" s="10"/>
      <c r="AJ161" s="10"/>
      <c r="AK161" s="475"/>
      <c r="AL161" s="476"/>
      <c r="AM161" s="476"/>
      <c r="AN161" s="476"/>
      <c r="AO161" s="476"/>
      <c r="AP161" s="476"/>
      <c r="AQ161" s="477"/>
      <c r="AR161" s="1871">
        <f>SUM(AR159:AX160)</f>
        <v>0</v>
      </c>
      <c r="AS161" s="1872"/>
      <c r="AT161" s="1872"/>
      <c r="AU161" s="1872"/>
      <c r="AV161" s="1872"/>
      <c r="AW161" s="1872"/>
      <c r="AX161" s="187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77"/>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77"/>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77"/>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871">
        <f>SUM(Z162:AF163)</f>
        <v>0</v>
      </c>
      <c r="AA164" s="1872"/>
      <c r="AB164" s="1872"/>
      <c r="AC164" s="1872"/>
      <c r="AD164" s="1872"/>
      <c r="AE164" s="1872"/>
      <c r="AF164" s="1872"/>
      <c r="AG164" s="10" t="s">
        <v>65</v>
      </c>
      <c r="AH164" s="10"/>
      <c r="AI164" s="10"/>
      <c r="AJ164" s="10"/>
      <c r="AK164" s="475"/>
      <c r="AL164" s="476"/>
      <c r="AM164" s="476"/>
      <c r="AN164" s="476"/>
      <c r="AO164" s="476"/>
      <c r="AP164" s="476"/>
      <c r="AQ164" s="477"/>
      <c r="AR164" s="1871">
        <f>SUM(AR162:AX163)</f>
        <v>0</v>
      </c>
      <c r="AS164" s="1872"/>
      <c r="AT164" s="1872"/>
      <c r="AU164" s="1872"/>
      <c r="AV164" s="1872"/>
      <c r="AW164" s="1872"/>
      <c r="AX164" s="187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77"/>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073"/>
      <c r="AA165" s="1074"/>
      <c r="AB165" s="1074"/>
      <c r="AC165" s="1074"/>
      <c r="AD165" s="1074"/>
      <c r="AE165" s="1074"/>
      <c r="AF165" s="1074"/>
      <c r="AG165" s="1317" t="s">
        <v>65</v>
      </c>
      <c r="AH165" s="1317"/>
      <c r="AI165" s="1317"/>
      <c r="AJ165" s="1318"/>
      <c r="AK165" s="1334"/>
      <c r="AL165" s="1071"/>
      <c r="AM165" s="1071"/>
      <c r="AN165" s="1071"/>
      <c r="AO165" s="1071"/>
      <c r="AP165" s="1071"/>
      <c r="AQ165" s="1072"/>
      <c r="AR165" s="1073"/>
      <c r="AS165" s="1074"/>
      <c r="AT165" s="1074"/>
      <c r="AU165" s="1074"/>
      <c r="AV165" s="1074"/>
      <c r="AW165" s="1074"/>
      <c r="AX165" s="1074"/>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77"/>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765"/>
      <c r="AA166" s="1068"/>
      <c r="AB166" s="1068"/>
      <c r="AC166" s="1068"/>
      <c r="AD166" s="1068"/>
      <c r="AE166" s="1068"/>
      <c r="AF166" s="1068"/>
      <c r="AG166" s="767" t="s">
        <v>65</v>
      </c>
      <c r="AH166" s="767"/>
      <c r="AI166" s="767"/>
      <c r="AJ166" s="768"/>
      <c r="AK166" s="1331"/>
      <c r="AL166" s="1066"/>
      <c r="AM166" s="1066"/>
      <c r="AN166" s="1066"/>
      <c r="AO166" s="1066"/>
      <c r="AP166" s="1066"/>
      <c r="AQ166" s="1067"/>
      <c r="AR166" s="765"/>
      <c r="AS166" s="1068"/>
      <c r="AT166" s="1068"/>
      <c r="AU166" s="1068"/>
      <c r="AV166" s="1068"/>
      <c r="AW166" s="1068"/>
      <c r="AX166" s="1068"/>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77"/>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871">
        <f>SUM(Z165:AF166)</f>
        <v>0</v>
      </c>
      <c r="AA167" s="1872"/>
      <c r="AB167" s="1872"/>
      <c r="AC167" s="1872"/>
      <c r="AD167" s="1872"/>
      <c r="AE167" s="1872"/>
      <c r="AF167" s="1872"/>
      <c r="AG167" s="10" t="s">
        <v>65</v>
      </c>
      <c r="AH167" s="10"/>
      <c r="AI167" s="10"/>
      <c r="AJ167" s="10"/>
      <c r="AK167" s="475"/>
      <c r="AL167" s="476"/>
      <c r="AM167" s="476"/>
      <c r="AN167" s="476"/>
      <c r="AO167" s="476"/>
      <c r="AP167" s="476"/>
      <c r="AQ167" s="477"/>
      <c r="AR167" s="1871">
        <f>SUM(AR165:AX166)</f>
        <v>0</v>
      </c>
      <c r="AS167" s="1872"/>
      <c r="AT167" s="1872"/>
      <c r="AU167" s="1872"/>
      <c r="AV167" s="1872"/>
      <c r="AW167" s="1872"/>
      <c r="AX167" s="187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77"/>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77"/>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765"/>
      <c r="AA169" s="1068"/>
      <c r="AB169" s="1068"/>
      <c r="AC169" s="1068"/>
      <c r="AD169" s="1068"/>
      <c r="AE169" s="1068"/>
      <c r="AF169" s="1068"/>
      <c r="AG169" s="767" t="s">
        <v>65</v>
      </c>
      <c r="AH169" s="767"/>
      <c r="AI169" s="767"/>
      <c r="AJ169" s="768"/>
      <c r="AK169" s="1331"/>
      <c r="AL169" s="1066"/>
      <c r="AM169" s="1066"/>
      <c r="AN169" s="1066"/>
      <c r="AO169" s="1066"/>
      <c r="AP169" s="1066"/>
      <c r="AQ169" s="1067"/>
      <c r="AR169" s="765"/>
      <c r="AS169" s="1068"/>
      <c r="AT169" s="1068"/>
      <c r="AU169" s="1068"/>
      <c r="AV169" s="1068"/>
      <c r="AW169" s="1068"/>
      <c r="AX169" s="1068"/>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77"/>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873">
        <f>SUM(Z168:AF169)</f>
        <v>0</v>
      </c>
      <c r="AA170" s="1874"/>
      <c r="AB170" s="1874"/>
      <c r="AC170" s="1874"/>
      <c r="AD170" s="1874"/>
      <c r="AE170" s="1874"/>
      <c r="AF170" s="1874"/>
      <c r="AG170" s="117" t="s">
        <v>65</v>
      </c>
      <c r="AH170" s="117"/>
      <c r="AI170" s="117"/>
      <c r="AJ170" s="117"/>
      <c r="AK170" s="265"/>
      <c r="AL170" s="266"/>
      <c r="AM170" s="266"/>
      <c r="AN170" s="266"/>
      <c r="AO170" s="266"/>
      <c r="AP170" s="266"/>
      <c r="AQ170" s="267"/>
      <c r="AR170" s="1873">
        <f>SUM(AR168:AX169)</f>
        <v>0</v>
      </c>
      <c r="AS170" s="1874"/>
      <c r="AT170" s="1874"/>
      <c r="AU170" s="1874"/>
      <c r="AV170" s="1874"/>
      <c r="AW170" s="1874"/>
      <c r="AX170" s="18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77"/>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797"/>
      <c r="AA171" s="1220"/>
      <c r="AB171" s="1220"/>
      <c r="AC171" s="1220"/>
      <c r="AD171" s="1220"/>
      <c r="AE171" s="1220"/>
      <c r="AF171" s="1220"/>
      <c r="AG171" s="808" t="s">
        <v>251</v>
      </c>
      <c r="AH171" s="808"/>
      <c r="AI171" s="808"/>
      <c r="AJ171" s="809"/>
      <c r="AK171" s="1349"/>
      <c r="AL171" s="1218"/>
      <c r="AM171" s="1218"/>
      <c r="AN171" s="1218"/>
      <c r="AO171" s="1218"/>
      <c r="AP171" s="1218"/>
      <c r="AQ171" s="1219"/>
      <c r="AR171" s="797"/>
      <c r="AS171" s="1220"/>
      <c r="AT171" s="1220"/>
      <c r="AU171" s="1220"/>
      <c r="AV171" s="1220"/>
      <c r="AW171" s="1220"/>
      <c r="AX171" s="1220"/>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77"/>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765"/>
      <c r="AA172" s="1068"/>
      <c r="AB172" s="1068"/>
      <c r="AC172" s="1068"/>
      <c r="AD172" s="1068"/>
      <c r="AE172" s="1068"/>
      <c r="AF172" s="1068"/>
      <c r="AG172" s="812" t="s">
        <v>251</v>
      </c>
      <c r="AH172" s="812"/>
      <c r="AI172" s="812"/>
      <c r="AJ172" s="813"/>
      <c r="AK172" s="1331"/>
      <c r="AL172" s="1066"/>
      <c r="AM172" s="1066"/>
      <c r="AN172" s="1066"/>
      <c r="AO172" s="1066"/>
      <c r="AP172" s="1066"/>
      <c r="AQ172" s="1067"/>
      <c r="AR172" s="765"/>
      <c r="AS172" s="1068"/>
      <c r="AT172" s="1068"/>
      <c r="AU172" s="1068"/>
      <c r="AV172" s="1068"/>
      <c r="AW172" s="1068"/>
      <c r="AX172" s="1068"/>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77"/>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871">
        <f>SUM(Z171:AF172)</f>
        <v>0</v>
      </c>
      <c r="AA173" s="1872"/>
      <c r="AB173" s="1872"/>
      <c r="AC173" s="1872"/>
      <c r="AD173" s="1872"/>
      <c r="AE173" s="1872"/>
      <c r="AF173" s="1872"/>
      <c r="AG173" s="465" t="s">
        <v>251</v>
      </c>
      <c r="AH173" s="465"/>
      <c r="AI173" s="465"/>
      <c r="AJ173" s="465"/>
      <c r="AK173" s="475"/>
      <c r="AL173" s="476"/>
      <c r="AM173" s="476"/>
      <c r="AN173" s="476"/>
      <c r="AO173" s="476"/>
      <c r="AP173" s="476"/>
      <c r="AQ173" s="477"/>
      <c r="AR173" s="1871">
        <f>SUM(AR171:AX172)</f>
        <v>0</v>
      </c>
      <c r="AS173" s="1872"/>
      <c r="AT173" s="1872"/>
      <c r="AU173" s="1872"/>
      <c r="AV173" s="1872"/>
      <c r="AW173" s="1872"/>
      <c r="AX173" s="187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77"/>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073"/>
      <c r="AA174" s="1074"/>
      <c r="AB174" s="1074"/>
      <c r="AC174" s="1074"/>
      <c r="AD174" s="1074"/>
      <c r="AE174" s="1074"/>
      <c r="AF174" s="1074"/>
      <c r="AG174" s="1343" t="s">
        <v>252</v>
      </c>
      <c r="AH174" s="1343"/>
      <c r="AI174" s="1343"/>
      <c r="AJ174" s="1344"/>
      <c r="AK174" s="1334"/>
      <c r="AL174" s="1071"/>
      <c r="AM174" s="1071"/>
      <c r="AN174" s="1071"/>
      <c r="AO174" s="1071"/>
      <c r="AP174" s="1071"/>
      <c r="AQ174" s="1072"/>
      <c r="AR174" s="1073"/>
      <c r="AS174" s="1074"/>
      <c r="AT174" s="1074"/>
      <c r="AU174" s="1074"/>
      <c r="AV174" s="1074"/>
      <c r="AW174" s="1074"/>
      <c r="AX174" s="1074"/>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77"/>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765"/>
      <c r="AA175" s="1068"/>
      <c r="AB175" s="1068"/>
      <c r="AC175" s="1068"/>
      <c r="AD175" s="1068"/>
      <c r="AE175" s="1068"/>
      <c r="AF175" s="1068"/>
      <c r="AG175" s="816" t="s">
        <v>252</v>
      </c>
      <c r="AH175" s="816"/>
      <c r="AI175" s="816"/>
      <c r="AJ175" s="817"/>
      <c r="AK175" s="1331"/>
      <c r="AL175" s="1066"/>
      <c r="AM175" s="1066"/>
      <c r="AN175" s="1066"/>
      <c r="AO175" s="1066"/>
      <c r="AP175" s="1066"/>
      <c r="AQ175" s="1067"/>
      <c r="AR175" s="765"/>
      <c r="AS175" s="1068"/>
      <c r="AT175" s="1068"/>
      <c r="AU175" s="1068"/>
      <c r="AV175" s="1068"/>
      <c r="AW175" s="1068"/>
      <c r="AX175" s="1068"/>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77"/>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871">
        <f>SUM(Z174:AF175)</f>
        <v>0</v>
      </c>
      <c r="AA176" s="1872"/>
      <c r="AB176" s="1872"/>
      <c r="AC176" s="1872"/>
      <c r="AD176" s="1872"/>
      <c r="AE176" s="1872"/>
      <c r="AF176" s="1872"/>
      <c r="AG176" s="1335" t="s">
        <v>252</v>
      </c>
      <c r="AH176" s="1335"/>
      <c r="AI176" s="1335"/>
      <c r="AJ176" s="1336"/>
      <c r="AK176" s="475"/>
      <c r="AL176" s="476"/>
      <c r="AM176" s="476"/>
      <c r="AN176" s="476"/>
      <c r="AO176" s="476"/>
      <c r="AP176" s="476"/>
      <c r="AQ176" s="477"/>
      <c r="AR176" s="1871">
        <f>SUM(AR174:AX175)</f>
        <v>0</v>
      </c>
      <c r="AS176" s="1872"/>
      <c r="AT176" s="1872"/>
      <c r="AU176" s="1872"/>
      <c r="AV176" s="1872"/>
      <c r="AW176" s="1872"/>
      <c r="AX176" s="1872"/>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77"/>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073"/>
      <c r="AA177" s="1074"/>
      <c r="AB177" s="1074"/>
      <c r="AC177" s="1074"/>
      <c r="AD177" s="1074"/>
      <c r="AE177" s="1074"/>
      <c r="AF177" s="1074"/>
      <c r="AG177" s="1317" t="s">
        <v>65</v>
      </c>
      <c r="AH177" s="1317"/>
      <c r="AI177" s="1317"/>
      <c r="AJ177" s="1318"/>
      <c r="AK177" s="1334"/>
      <c r="AL177" s="1071"/>
      <c r="AM177" s="1071"/>
      <c r="AN177" s="1071"/>
      <c r="AO177" s="1071"/>
      <c r="AP177" s="1071"/>
      <c r="AQ177" s="1072"/>
      <c r="AR177" s="1073"/>
      <c r="AS177" s="1074"/>
      <c r="AT177" s="1074"/>
      <c r="AU177" s="1074"/>
      <c r="AV177" s="1074"/>
      <c r="AW177" s="1074"/>
      <c r="AX177" s="1074"/>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77"/>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765"/>
      <c r="AA178" s="1068"/>
      <c r="AB178" s="1068"/>
      <c r="AC178" s="1068"/>
      <c r="AD178" s="1068"/>
      <c r="AE178" s="1068"/>
      <c r="AF178" s="1068"/>
      <c r="AG178" s="767" t="s">
        <v>65</v>
      </c>
      <c r="AH178" s="767"/>
      <c r="AI178" s="767"/>
      <c r="AJ178" s="768"/>
      <c r="AK178" s="1331"/>
      <c r="AL178" s="1066"/>
      <c r="AM178" s="1066"/>
      <c r="AN178" s="1066"/>
      <c r="AO178" s="1066"/>
      <c r="AP178" s="1066"/>
      <c r="AQ178" s="1067"/>
      <c r="AR178" s="765"/>
      <c r="AS178" s="1068"/>
      <c r="AT178" s="1068"/>
      <c r="AU178" s="1068"/>
      <c r="AV178" s="1068"/>
      <c r="AW178" s="1068"/>
      <c r="AX178" s="1068"/>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77"/>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871">
        <f>SUM(Z177:AF178)</f>
        <v>0</v>
      </c>
      <c r="AA179" s="1872"/>
      <c r="AB179" s="1872"/>
      <c r="AC179" s="1872"/>
      <c r="AD179" s="1872"/>
      <c r="AE179" s="1872"/>
      <c r="AF179" s="1872"/>
      <c r="AG179" s="1329" t="s">
        <v>65</v>
      </c>
      <c r="AH179" s="1329"/>
      <c r="AI179" s="1329"/>
      <c r="AJ179" s="1330"/>
      <c r="AK179" s="475"/>
      <c r="AL179" s="476"/>
      <c r="AM179" s="476"/>
      <c r="AN179" s="476"/>
      <c r="AO179" s="476"/>
      <c r="AP179" s="476"/>
      <c r="AQ179" s="477"/>
      <c r="AR179" s="1871">
        <f>SUM(AR177:AX178)</f>
        <v>0</v>
      </c>
      <c r="AS179" s="1872"/>
      <c r="AT179" s="1872"/>
      <c r="AU179" s="1872"/>
      <c r="AV179" s="1872"/>
      <c r="AW179" s="1872"/>
      <c r="AX179" s="187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77"/>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073"/>
      <c r="AA180" s="1074"/>
      <c r="AB180" s="1074"/>
      <c r="AC180" s="1074"/>
      <c r="AD180" s="1074"/>
      <c r="AE180" s="1074"/>
      <c r="AF180" s="1074"/>
      <c r="AG180" s="1317" t="s">
        <v>65</v>
      </c>
      <c r="AH180" s="1317"/>
      <c r="AI180" s="1317"/>
      <c r="AJ180" s="1318"/>
      <c r="AK180" s="486"/>
      <c r="AL180" s="268"/>
      <c r="AM180" s="268"/>
      <c r="AN180" s="268"/>
      <c r="AO180" s="268"/>
      <c r="AP180" s="268"/>
      <c r="AQ180" s="268"/>
      <c r="AR180" s="1073"/>
      <c r="AS180" s="1074"/>
      <c r="AT180" s="1074"/>
      <c r="AU180" s="1074"/>
      <c r="AV180" s="1074"/>
      <c r="AW180" s="1074"/>
      <c r="AX180" s="1074"/>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77"/>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765"/>
      <c r="AA181" s="1068"/>
      <c r="AB181" s="1068"/>
      <c r="AC181" s="1068"/>
      <c r="AD181" s="1068"/>
      <c r="AE181" s="1068"/>
      <c r="AF181" s="1068"/>
      <c r="AG181" s="767" t="s">
        <v>65</v>
      </c>
      <c r="AH181" s="767"/>
      <c r="AI181" s="767"/>
      <c r="AJ181" s="768"/>
      <c r="AK181" s="269"/>
      <c r="AL181" s="270"/>
      <c r="AM181" s="270"/>
      <c r="AN181" s="270"/>
      <c r="AO181" s="270"/>
      <c r="AP181" s="270"/>
      <c r="AQ181" s="271"/>
      <c r="AR181" s="765"/>
      <c r="AS181" s="1068"/>
      <c r="AT181" s="1068"/>
      <c r="AU181" s="1068"/>
      <c r="AV181" s="1068"/>
      <c r="AW181" s="1068"/>
      <c r="AX181" s="1068"/>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77"/>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871">
        <f>SUM(Z180:AF181)</f>
        <v>0</v>
      </c>
      <c r="AA182" s="1872"/>
      <c r="AB182" s="1872"/>
      <c r="AC182" s="1872"/>
      <c r="AD182" s="1872"/>
      <c r="AE182" s="1872"/>
      <c r="AF182" s="1872"/>
      <c r="AG182" s="5" t="s">
        <v>65</v>
      </c>
      <c r="AH182" s="10"/>
      <c r="AI182" s="10"/>
      <c r="AJ182" s="10"/>
      <c r="AK182" s="475"/>
      <c r="AL182" s="476"/>
      <c r="AM182" s="476"/>
      <c r="AN182" s="476"/>
      <c r="AO182" s="476"/>
      <c r="AP182" s="476"/>
      <c r="AQ182" s="477"/>
      <c r="AR182" s="1871">
        <f>SUM(AR180:AX181)</f>
        <v>0</v>
      </c>
      <c r="AS182" s="1872"/>
      <c r="AT182" s="1872"/>
      <c r="AU182" s="1872"/>
      <c r="AV182" s="1872"/>
      <c r="AW182" s="1872"/>
      <c r="AX182" s="187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77"/>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073"/>
      <c r="AA183" s="1074"/>
      <c r="AB183" s="1074"/>
      <c r="AC183" s="1074"/>
      <c r="AD183" s="1074"/>
      <c r="AE183" s="1074"/>
      <c r="AF183" s="1074"/>
      <c r="AG183" s="1317" t="s">
        <v>65</v>
      </c>
      <c r="AH183" s="1317"/>
      <c r="AI183" s="1317"/>
      <c r="AJ183" s="1318"/>
      <c r="AK183" s="1305"/>
      <c r="AL183" s="1088"/>
      <c r="AM183" s="1088"/>
      <c r="AN183" s="1088"/>
      <c r="AO183" s="1088"/>
      <c r="AP183" s="1088"/>
      <c r="AQ183" s="1306"/>
      <c r="AR183" s="1073"/>
      <c r="AS183" s="1074"/>
      <c r="AT183" s="1074"/>
      <c r="AU183" s="1074"/>
      <c r="AV183" s="1074"/>
      <c r="AW183" s="1074"/>
      <c r="AX183" s="1074"/>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765"/>
      <c r="AA184" s="1068"/>
      <c r="AB184" s="1068"/>
      <c r="AC184" s="1068"/>
      <c r="AD184" s="1068"/>
      <c r="AE184" s="1068"/>
      <c r="AF184" s="1068"/>
      <c r="AG184" s="767" t="s">
        <v>65</v>
      </c>
      <c r="AH184" s="767"/>
      <c r="AI184" s="767"/>
      <c r="AJ184" s="768"/>
      <c r="AK184" s="1304"/>
      <c r="AL184" s="1057"/>
      <c r="AM184" s="1057"/>
      <c r="AN184" s="1057"/>
      <c r="AO184" s="1057"/>
      <c r="AP184" s="1057"/>
      <c r="AQ184" s="1303"/>
      <c r="AR184" s="765"/>
      <c r="AS184" s="1068"/>
      <c r="AT184" s="1068"/>
      <c r="AU184" s="1068"/>
      <c r="AV184" s="1068"/>
      <c r="AW184" s="1068"/>
      <c r="AX184" s="1068"/>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869">
        <f>SUM(Z183:AF184)</f>
        <v>0</v>
      </c>
      <c r="AA185" s="1870"/>
      <c r="AB185" s="1870"/>
      <c r="AC185" s="1870"/>
      <c r="AD185" s="1870"/>
      <c r="AE185" s="1870"/>
      <c r="AF185" s="1870"/>
      <c r="AG185" s="90" t="s">
        <v>65</v>
      </c>
      <c r="AH185" s="90"/>
      <c r="AI185" s="90"/>
      <c r="AJ185" s="90"/>
      <c r="AK185" s="130"/>
      <c r="AL185" s="131"/>
      <c r="AM185" s="131"/>
      <c r="AN185" s="131"/>
      <c r="AO185" s="131"/>
      <c r="AP185" s="131"/>
      <c r="AQ185" s="132"/>
      <c r="AR185" s="1869">
        <f>SUM(AR183:AX184)</f>
        <v>0</v>
      </c>
      <c r="AS185" s="1870"/>
      <c r="AT185" s="1870"/>
      <c r="AU185" s="1870"/>
      <c r="AV185" s="1870"/>
      <c r="AW185" s="1870"/>
      <c r="AX185" s="187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13608</v>
      </c>
      <c r="DO219" s="631"/>
      <c r="DP219" s="631"/>
      <c r="DQ219" s="631"/>
      <c r="DR219" s="631"/>
    </row>
    <row r="220" spans="3:122" ht="24">
      <c r="C220" s="23" t="s">
        <v>166</v>
      </c>
      <c r="J220" s="14" t="s">
        <v>280</v>
      </c>
      <c r="DN220" s="631"/>
      <c r="DO220" s="631"/>
      <c r="DP220" s="631"/>
      <c r="DQ220" s="631"/>
      <c r="DR220" s="631"/>
    </row>
    <row r="221" spans="3:122" ht="8.1" customHeight="1" thickBot="1">
      <c r="D221" s="1774" t="s">
        <v>13608</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197"/>
      <c r="T235" s="1198"/>
      <c r="U235" s="1198"/>
      <c r="V235" s="1198"/>
      <c r="W235" s="1198"/>
      <c r="X235" s="899"/>
      <c r="Y235" s="1198"/>
      <c r="Z235" s="1198"/>
      <c r="AA235" s="1198"/>
      <c r="AB235" s="1199"/>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797"/>
      <c r="CM235" s="1220"/>
      <c r="CN235" s="1220"/>
      <c r="CO235" s="1220"/>
      <c r="CP235" s="1220"/>
      <c r="CQ235" s="1220"/>
      <c r="CR235" s="1220"/>
      <c r="CS235" s="2" t="s">
        <v>138</v>
      </c>
      <c r="CW235" s="1221"/>
      <c r="CX235" s="1220"/>
      <c r="CY235" s="1220"/>
      <c r="CZ235" s="1220"/>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765"/>
      <c r="CM236" s="1068"/>
      <c r="CN236" s="1068"/>
      <c r="CO236" s="1068"/>
      <c r="CP236" s="1068"/>
      <c r="CQ236" s="1068"/>
      <c r="CR236" s="1068"/>
      <c r="CS236" s="160" t="s">
        <v>138</v>
      </c>
      <c r="CT236" s="160"/>
      <c r="CU236" s="160"/>
      <c r="CV236" s="160"/>
      <c r="CW236" s="1069"/>
      <c r="CX236" s="1068"/>
      <c r="CY236" s="1068"/>
      <c r="CZ236" s="1068"/>
      <c r="DA236" s="160"/>
      <c r="DB236" s="161" t="s">
        <v>138</v>
      </c>
      <c r="DC236" s="1726"/>
      <c r="DD236" s="1727"/>
      <c r="DE236" s="1727"/>
      <c r="DF236" s="10"/>
      <c r="DG236" s="158" t="s">
        <v>138</v>
      </c>
      <c r="DH236" s="1722"/>
      <c r="DI236" s="1723"/>
      <c r="DJ236" s="1723"/>
      <c r="DK236" s="1723"/>
      <c r="DL236" s="1723"/>
      <c r="DM236" s="219" t="s">
        <v>66</v>
      </c>
      <c r="DS236" s="191">
        <f t="shared" ref="DS236:DS262" si="78">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106"/>
      <c r="T237" s="1107"/>
      <c r="U237" s="1107"/>
      <c r="V237" s="1107"/>
      <c r="W237" s="1107"/>
      <c r="X237" s="1108"/>
      <c r="Y237" s="1107"/>
      <c r="Z237" s="1107"/>
      <c r="AA237" s="1107"/>
      <c r="AB237" s="1109"/>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073"/>
      <c r="CM237" s="1074"/>
      <c r="CN237" s="1074"/>
      <c r="CO237" s="1074"/>
      <c r="CP237" s="1074"/>
      <c r="CQ237" s="1074"/>
      <c r="CR237" s="1074"/>
      <c r="CS237" s="146" t="s">
        <v>138</v>
      </c>
      <c r="CT237" s="146"/>
      <c r="CU237" s="146"/>
      <c r="CV237" s="145"/>
      <c r="CW237" s="240"/>
      <c r="CX237" s="164"/>
      <c r="CY237" s="164"/>
      <c r="CZ237" s="164"/>
      <c r="DA237" s="164"/>
      <c r="DB237" s="169"/>
      <c r="DC237" s="1724">
        <f t="shared" ref="DC237" si="79">DS237+DS238</f>
        <v>0</v>
      </c>
      <c r="DD237" s="1725"/>
      <c r="DE237" s="1725"/>
      <c r="DF237" s="45"/>
      <c r="DG237" s="179"/>
      <c r="DH237" s="1720">
        <f t="shared" ref="DH237" si="80">IFERROR((S237+DC237)*100/J237,0)</f>
        <v>0</v>
      </c>
      <c r="DI237" s="1721"/>
      <c r="DJ237" s="1721"/>
      <c r="DK237" s="1721"/>
      <c r="DL237" s="1721"/>
      <c r="DM237" s="220"/>
      <c r="DS237" s="191">
        <f t="shared" si="78"/>
        <v>0</v>
      </c>
      <c r="DT237" s="261">
        <f t="shared" ref="DT237" si="81">SUM(J237)</f>
        <v>0</v>
      </c>
      <c r="DU237" s="191">
        <f t="shared" ref="DU237:DU271" si="82">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765"/>
      <c r="CM238" s="1068"/>
      <c r="CN238" s="1068"/>
      <c r="CO238" s="1068"/>
      <c r="CP238" s="1068"/>
      <c r="CQ238" s="1068"/>
      <c r="CR238" s="1068"/>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78"/>
        <v>0</v>
      </c>
      <c r="DT238" s="191">
        <f t="shared" ref="DT238" si="83">SUM(DS237:DS238)</f>
        <v>0</v>
      </c>
    </row>
    <row r="239" spans="3:125" ht="12.95" customHeight="1">
      <c r="C239" s="1189"/>
      <c r="D239" s="1188"/>
      <c r="E239" s="904" t="s">
        <v>140</v>
      </c>
      <c r="F239" s="905"/>
      <c r="G239" s="905"/>
      <c r="H239" s="905"/>
      <c r="I239" s="906"/>
      <c r="J239" s="1827">
        <f t="shared" ref="J239" si="84">S239+CL239+CL240</f>
        <v>0</v>
      </c>
      <c r="K239" s="1828"/>
      <c r="L239" s="1828"/>
      <c r="M239" s="1828"/>
      <c r="P239" s="1100"/>
      <c r="Q239" s="1101"/>
      <c r="R239" s="1102"/>
      <c r="S239" s="1106"/>
      <c r="T239" s="1107"/>
      <c r="U239" s="1107"/>
      <c r="V239" s="1107"/>
      <c r="W239" s="1107"/>
      <c r="X239" s="1108"/>
      <c r="Y239" s="1107"/>
      <c r="Z239" s="1107"/>
      <c r="AA239" s="1107"/>
      <c r="AB239" s="1109"/>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073"/>
      <c r="CM239" s="1074"/>
      <c r="CN239" s="1074"/>
      <c r="CO239" s="1074"/>
      <c r="CP239" s="1074"/>
      <c r="CQ239" s="1074"/>
      <c r="CR239" s="1074"/>
      <c r="CS239" s="2" t="s">
        <v>138</v>
      </c>
      <c r="CW239" s="1075"/>
      <c r="CX239" s="1076"/>
      <c r="CY239" s="1076"/>
      <c r="CZ239" s="1076"/>
      <c r="DB239" s="155" t="s">
        <v>138</v>
      </c>
      <c r="DC239" s="1724">
        <f t="shared" ref="DC239" si="85">DS239+DS240</f>
        <v>0</v>
      </c>
      <c r="DD239" s="1725"/>
      <c r="DE239" s="1725"/>
      <c r="DG239" s="155"/>
      <c r="DH239" s="1720">
        <f t="shared" ref="DH239" si="86">IFERROR((S239+DC239)*100/J239,0)</f>
        <v>0</v>
      </c>
      <c r="DI239" s="1721"/>
      <c r="DJ239" s="1721"/>
      <c r="DK239" s="1721"/>
      <c r="DL239" s="1721"/>
      <c r="DM239" s="218"/>
      <c r="DS239" s="191">
        <f t="shared" si="78"/>
        <v>0</v>
      </c>
      <c r="DT239" s="261">
        <f t="shared" ref="DT239" si="87">SUM(J239)</f>
        <v>0</v>
      </c>
      <c r="DU239" s="191">
        <f t="shared" si="82"/>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765"/>
      <c r="CM240" s="1068"/>
      <c r="CN240" s="1068"/>
      <c r="CO240" s="1068"/>
      <c r="CP240" s="1068"/>
      <c r="CQ240" s="1068"/>
      <c r="CR240" s="1068"/>
      <c r="CS240" s="160" t="s">
        <v>138</v>
      </c>
      <c r="CT240" s="160"/>
      <c r="CU240" s="160"/>
      <c r="CV240" s="160"/>
      <c r="CW240" s="1069"/>
      <c r="CX240" s="1068"/>
      <c r="CY240" s="1068"/>
      <c r="CZ240" s="1068"/>
      <c r="DA240" s="160"/>
      <c r="DB240" s="161" t="s">
        <v>138</v>
      </c>
      <c r="DC240" s="1724"/>
      <c r="DD240" s="1725"/>
      <c r="DE240" s="1725"/>
      <c r="DF240" s="10"/>
      <c r="DG240" s="158" t="s">
        <v>138</v>
      </c>
      <c r="DH240" s="1722"/>
      <c r="DI240" s="1723"/>
      <c r="DJ240" s="1723"/>
      <c r="DK240" s="1723"/>
      <c r="DL240" s="1723"/>
      <c r="DM240" s="219" t="s">
        <v>66</v>
      </c>
      <c r="DS240" s="191">
        <f t="shared" si="78"/>
        <v>0</v>
      </c>
      <c r="DT240" s="191">
        <f t="shared" ref="DT240" si="88">SUM(DS239:DS240)</f>
        <v>0</v>
      </c>
    </row>
    <row r="241" spans="3:126" ht="12.95" customHeight="1">
      <c r="C241" s="1167" t="s">
        <v>141</v>
      </c>
      <c r="D241" s="1168"/>
      <c r="E241" s="1164" t="s">
        <v>220</v>
      </c>
      <c r="F241" s="1165"/>
      <c r="G241" s="1165"/>
      <c r="H241" s="1165"/>
      <c r="I241" s="1166"/>
      <c r="J241" s="1827">
        <f t="shared" ref="J241" si="89">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073"/>
      <c r="CM241" s="1074"/>
      <c r="CN241" s="1074"/>
      <c r="CO241" s="1074"/>
      <c r="CP241" s="1074"/>
      <c r="CQ241" s="1074"/>
      <c r="CR241" s="1074"/>
      <c r="CS241" s="45" t="s">
        <v>138</v>
      </c>
      <c r="CT241" s="45"/>
      <c r="CU241" s="45"/>
      <c r="CV241" s="45"/>
      <c r="CW241" s="240"/>
      <c r="CX241" s="164"/>
      <c r="CY241" s="164"/>
      <c r="CZ241" s="164"/>
      <c r="DA241" s="164"/>
      <c r="DB241" s="169"/>
      <c r="DC241" s="1724">
        <f t="shared" ref="DC241" si="90">DS241+DS242</f>
        <v>0</v>
      </c>
      <c r="DD241" s="1725"/>
      <c r="DE241" s="1725"/>
      <c r="DF241" s="45"/>
      <c r="DG241" s="179"/>
      <c r="DH241" s="1720">
        <f t="shared" ref="DH241" si="91">IFERROR((S241+DC241)*100/J241,0)</f>
        <v>0</v>
      </c>
      <c r="DI241" s="1721"/>
      <c r="DJ241" s="1721"/>
      <c r="DK241" s="1721"/>
      <c r="DL241" s="1721"/>
      <c r="DM241" s="220"/>
      <c r="DS241" s="191">
        <f t="shared" si="78"/>
        <v>0</v>
      </c>
      <c r="DT241" s="261">
        <f t="shared" ref="DT241" si="92">SUM(J241)</f>
        <v>0</v>
      </c>
      <c r="DU241" s="191">
        <f t="shared" si="82"/>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765"/>
      <c r="CM242" s="1068"/>
      <c r="CN242" s="1068"/>
      <c r="CO242" s="1068"/>
      <c r="CP242" s="1068"/>
      <c r="CQ242" s="1068"/>
      <c r="CR242" s="1068"/>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78"/>
        <v>0</v>
      </c>
      <c r="DT242" s="191">
        <f t="shared" ref="DT242" si="93">SUM(DS241:DS242)</f>
        <v>0</v>
      </c>
    </row>
    <row r="243" spans="3:126" ht="12.95" customHeight="1">
      <c r="C243" s="1169"/>
      <c r="D243" s="1170"/>
      <c r="E243" s="1164" t="s">
        <v>274</v>
      </c>
      <c r="F243" s="1165"/>
      <c r="G243" s="1165"/>
      <c r="H243" s="1165"/>
      <c r="I243" s="1166"/>
      <c r="J243" s="1827">
        <f t="shared" ref="J243" si="94">S243+CL243+CL244</f>
        <v>0</v>
      </c>
      <c r="K243" s="1828"/>
      <c r="L243" s="1828"/>
      <c r="M243" s="1828"/>
      <c r="P243" s="1100"/>
      <c r="Q243" s="1101"/>
      <c r="R243" s="1102"/>
      <c r="S243" s="1106"/>
      <c r="T243" s="1107"/>
      <c r="U243" s="1107"/>
      <c r="V243" s="1107"/>
      <c r="W243" s="1107"/>
      <c r="X243" s="1108"/>
      <c r="Y243" s="1107"/>
      <c r="Z243" s="1107"/>
      <c r="AA243" s="1107"/>
      <c r="AB243" s="1109"/>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073"/>
      <c r="CM243" s="1074"/>
      <c r="CN243" s="1074"/>
      <c r="CO243" s="1074"/>
      <c r="CP243" s="1074"/>
      <c r="CQ243" s="1074"/>
      <c r="CR243" s="1074"/>
      <c r="CS243" s="146" t="s">
        <v>138</v>
      </c>
      <c r="CT243" s="146"/>
      <c r="CU243" s="146"/>
      <c r="CV243" s="145"/>
      <c r="CW243" s="240"/>
      <c r="CX243" s="164"/>
      <c r="CY243" s="164"/>
      <c r="CZ243" s="164"/>
      <c r="DA243" s="164"/>
      <c r="DB243" s="169"/>
      <c r="DC243" s="1724">
        <f t="shared" ref="DC243" si="95">DS243+DS244</f>
        <v>0</v>
      </c>
      <c r="DD243" s="1725"/>
      <c r="DE243" s="1725"/>
      <c r="DF243" s="45"/>
      <c r="DG243" s="179"/>
      <c r="DH243" s="1720">
        <f t="shared" ref="DH243" si="96">IFERROR((S243+DC243)*100/J243,0)</f>
        <v>0</v>
      </c>
      <c r="DI243" s="1721"/>
      <c r="DJ243" s="1721"/>
      <c r="DK243" s="1721"/>
      <c r="DL243" s="1721"/>
      <c r="DM243" s="220"/>
      <c r="DS243" s="191">
        <f t="shared" si="78"/>
        <v>0</v>
      </c>
      <c r="DT243" s="261">
        <f t="shared" ref="DT243" si="97">SUM(J243)</f>
        <v>0</v>
      </c>
      <c r="DU243" s="191">
        <f t="shared" si="82"/>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765"/>
      <c r="CM244" s="1068"/>
      <c r="CN244" s="1068"/>
      <c r="CO244" s="1068"/>
      <c r="CP244" s="1068"/>
      <c r="CQ244" s="1068"/>
      <c r="CR244" s="1068"/>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78"/>
        <v>0</v>
      </c>
      <c r="DT244" s="191">
        <f t="shared" ref="DT244" si="98">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106"/>
      <c r="T245" s="1107"/>
      <c r="U245" s="1107"/>
      <c r="V245" s="1107"/>
      <c r="W245" s="1107"/>
      <c r="X245" s="1108"/>
      <c r="Y245" s="1107"/>
      <c r="Z245" s="1107"/>
      <c r="AA245" s="1107"/>
      <c r="AB245" s="1109"/>
      <c r="AC245" s="1157"/>
      <c r="AD245" s="1158"/>
      <c r="AE245" s="1159"/>
      <c r="AF245" s="1161"/>
      <c r="AG245" s="1162"/>
      <c r="AH245" s="1162"/>
      <c r="AI245" s="1162"/>
      <c r="AJ245" s="1163"/>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073"/>
      <c r="CM245" s="1074"/>
      <c r="CN245" s="1074"/>
      <c r="CO245" s="1074"/>
      <c r="CP245" s="1074"/>
      <c r="CQ245" s="1074"/>
      <c r="CR245" s="1074"/>
      <c r="CS245" s="2" t="s">
        <v>138</v>
      </c>
      <c r="CW245" s="1075"/>
      <c r="CX245" s="1076"/>
      <c r="CY245" s="1076"/>
      <c r="CZ245" s="1076"/>
      <c r="DB245" s="155" t="s">
        <v>138</v>
      </c>
      <c r="DC245" s="1724">
        <f t="shared" ref="DC245" si="99">DS245+DS246</f>
        <v>0</v>
      </c>
      <c r="DD245" s="1725"/>
      <c r="DE245" s="1725"/>
      <c r="DG245" s="155"/>
      <c r="DH245" s="1720">
        <f t="shared" ref="DH245" si="100">IFERROR((S245+DC245)*100/J245,0)</f>
        <v>0</v>
      </c>
      <c r="DI245" s="1721"/>
      <c r="DJ245" s="1721"/>
      <c r="DK245" s="1721"/>
      <c r="DL245" s="1721"/>
      <c r="DM245" s="218"/>
      <c r="DS245" s="191">
        <f t="shared" si="78"/>
        <v>0</v>
      </c>
      <c r="DT245" s="261">
        <f t="shared" ref="DT245" si="101">SUM(J245)</f>
        <v>0</v>
      </c>
      <c r="DU245" s="191">
        <f t="shared" si="82"/>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765"/>
      <c r="CM246" s="1068"/>
      <c r="CN246" s="1068"/>
      <c r="CO246" s="1068"/>
      <c r="CP246" s="1068"/>
      <c r="CQ246" s="1068"/>
      <c r="CR246" s="1068"/>
      <c r="CS246" s="160" t="s">
        <v>138</v>
      </c>
      <c r="CT246" s="160"/>
      <c r="CU246" s="160"/>
      <c r="CV246" s="160"/>
      <c r="CW246" s="1069"/>
      <c r="CX246" s="1068"/>
      <c r="CY246" s="1068"/>
      <c r="CZ246" s="1068"/>
      <c r="DA246" s="160"/>
      <c r="DB246" s="161" t="s">
        <v>138</v>
      </c>
      <c r="DC246" s="1724"/>
      <c r="DD246" s="1725"/>
      <c r="DE246" s="1725"/>
      <c r="DF246" s="10"/>
      <c r="DG246" s="158" t="s">
        <v>138</v>
      </c>
      <c r="DH246" s="1722"/>
      <c r="DI246" s="1723"/>
      <c r="DJ246" s="1723"/>
      <c r="DK246" s="1723"/>
      <c r="DL246" s="1723"/>
      <c r="DM246" s="219" t="s">
        <v>66</v>
      </c>
      <c r="DS246" s="191">
        <f t="shared" si="78"/>
        <v>0</v>
      </c>
      <c r="DT246" s="191">
        <f t="shared" ref="DT246" si="102">SUM(DS245:DS246)</f>
        <v>0</v>
      </c>
    </row>
    <row r="247" spans="3:126" ht="12.95" customHeight="1">
      <c r="C247" s="1169"/>
      <c r="D247" s="1170"/>
      <c r="E247" s="660" t="s">
        <v>223</v>
      </c>
      <c r="F247" s="648"/>
      <c r="G247" s="648"/>
      <c r="H247" s="648"/>
      <c r="I247" s="649"/>
      <c r="J247" s="1827">
        <f t="shared" ref="J247" si="103">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073"/>
      <c r="CM247" s="1074"/>
      <c r="CN247" s="1074"/>
      <c r="CO247" s="1074"/>
      <c r="CP247" s="1074"/>
      <c r="CQ247" s="1074"/>
      <c r="CR247" s="1074"/>
      <c r="CS247" s="45" t="s">
        <v>138</v>
      </c>
      <c r="CT247" s="45"/>
      <c r="CU247" s="45"/>
      <c r="CV247" s="45"/>
      <c r="CW247" s="240"/>
      <c r="CX247" s="164"/>
      <c r="CY247" s="164"/>
      <c r="CZ247" s="164"/>
      <c r="DA247" s="164"/>
      <c r="DB247" s="169"/>
      <c r="DC247" s="1724">
        <f t="shared" ref="DC247" si="104">DS247+DS248</f>
        <v>0</v>
      </c>
      <c r="DD247" s="1725"/>
      <c r="DE247" s="1725"/>
      <c r="DF247" s="45"/>
      <c r="DG247" s="179"/>
      <c r="DH247" s="1720">
        <f t="shared" ref="DH247" si="105">IFERROR((S247+DC247)*100/J247,0)</f>
        <v>0</v>
      </c>
      <c r="DI247" s="1721"/>
      <c r="DJ247" s="1721"/>
      <c r="DK247" s="1721"/>
      <c r="DL247" s="1721"/>
      <c r="DM247" s="220"/>
      <c r="DS247" s="191">
        <f t="shared" si="78"/>
        <v>0</v>
      </c>
      <c r="DT247" s="261">
        <f t="shared" ref="DT247" si="106">SUM(J247)</f>
        <v>0</v>
      </c>
      <c r="DU247" s="191">
        <f t="shared" si="82"/>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765"/>
      <c r="CM248" s="1068"/>
      <c r="CN248" s="1068"/>
      <c r="CO248" s="1068"/>
      <c r="CP248" s="1068"/>
      <c r="CQ248" s="1068"/>
      <c r="CR248" s="1068"/>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78"/>
        <v>0</v>
      </c>
      <c r="DT248" s="191">
        <f t="shared" ref="DT248" si="107">SUM(DS247:DS248)</f>
        <v>0</v>
      </c>
    </row>
    <row r="249" spans="3:126" ht="12.95" customHeight="1">
      <c r="C249" s="1169"/>
      <c r="D249" s="1170"/>
      <c r="E249" s="826" t="s">
        <v>224</v>
      </c>
      <c r="F249" s="828"/>
      <c r="G249" s="828"/>
      <c r="H249" s="828"/>
      <c r="I249" s="829"/>
      <c r="J249" s="1827">
        <f t="shared" ref="J249" si="108">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073"/>
      <c r="CM249" s="1074"/>
      <c r="CN249" s="1074"/>
      <c r="CO249" s="1074"/>
      <c r="CP249" s="1074"/>
      <c r="CQ249" s="1074"/>
      <c r="CR249" s="1074"/>
      <c r="CS249" s="45" t="s">
        <v>138</v>
      </c>
      <c r="CT249" s="45"/>
      <c r="CW249" s="244"/>
      <c r="CX249" s="152"/>
      <c r="CY249" s="152"/>
      <c r="CZ249" s="152"/>
      <c r="DA249" s="152"/>
      <c r="DB249" s="172"/>
      <c r="DC249" s="1724">
        <f t="shared" ref="DC249" si="109">DS249+DS250</f>
        <v>0</v>
      </c>
      <c r="DD249" s="1725"/>
      <c r="DE249" s="1725"/>
      <c r="DG249" s="155"/>
      <c r="DH249" s="1720">
        <f t="shared" ref="DH249" si="110">IFERROR((S249+DC249)*100/J249,0)</f>
        <v>0</v>
      </c>
      <c r="DI249" s="1721"/>
      <c r="DJ249" s="1721"/>
      <c r="DK249" s="1721"/>
      <c r="DL249" s="1721"/>
      <c r="DM249" s="218"/>
      <c r="DS249" s="191">
        <f t="shared" si="78"/>
        <v>0</v>
      </c>
      <c r="DT249" s="261">
        <f t="shared" ref="DT249" si="111">SUM(J249)</f>
        <v>0</v>
      </c>
      <c r="DU249" s="191">
        <f t="shared" si="82"/>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765"/>
      <c r="CM250" s="1068"/>
      <c r="CN250" s="1068"/>
      <c r="CO250" s="1068"/>
      <c r="CP250" s="1068"/>
      <c r="CQ250" s="1068"/>
      <c r="CR250" s="1068"/>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78"/>
        <v>0</v>
      </c>
      <c r="DT250" s="191">
        <f t="shared" ref="DT250" si="112">SUM(DS249:DS250)</f>
        <v>0</v>
      </c>
    </row>
    <row r="251" spans="3:126" ht="12.95" customHeight="1">
      <c r="C251" s="1169"/>
      <c r="D251" s="1170"/>
      <c r="E251" s="904" t="s">
        <v>225</v>
      </c>
      <c r="F251" s="905"/>
      <c r="G251" s="905"/>
      <c r="H251" s="905"/>
      <c r="I251" s="906"/>
      <c r="J251" s="1827">
        <f t="shared" ref="J251" si="113">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073"/>
      <c r="CM251" s="1074"/>
      <c r="CN251" s="1074"/>
      <c r="CO251" s="1074"/>
      <c r="CP251" s="1074"/>
      <c r="CQ251" s="1074"/>
      <c r="CR251" s="1074"/>
      <c r="CS251" s="45" t="s">
        <v>138</v>
      </c>
      <c r="CT251" s="45"/>
      <c r="CU251" s="45"/>
      <c r="CV251" s="45"/>
      <c r="CW251" s="240"/>
      <c r="CX251" s="164"/>
      <c r="CY251" s="164"/>
      <c r="CZ251" s="164"/>
      <c r="DA251" s="164"/>
      <c r="DB251" s="169"/>
      <c r="DC251" s="1724">
        <f t="shared" ref="DC251" si="114">DS251+DS252</f>
        <v>0</v>
      </c>
      <c r="DD251" s="1725"/>
      <c r="DE251" s="1725"/>
      <c r="DF251" s="45"/>
      <c r="DG251" s="179"/>
      <c r="DH251" s="1720">
        <f t="shared" ref="DH251" si="115">IFERROR((S251+DC251)*100/J251,0)</f>
        <v>0</v>
      </c>
      <c r="DI251" s="1721"/>
      <c r="DJ251" s="1721"/>
      <c r="DK251" s="1721"/>
      <c r="DL251" s="1721"/>
      <c r="DM251" s="220"/>
      <c r="DS251" s="191">
        <f t="shared" si="78"/>
        <v>0</v>
      </c>
      <c r="DT251" s="261">
        <f t="shared" ref="DT251" si="116">SUM(J251)</f>
        <v>0</v>
      </c>
      <c r="DU251" s="191">
        <f t="shared" si="82"/>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765"/>
      <c r="CM252" s="1068"/>
      <c r="CN252" s="1068"/>
      <c r="CO252" s="1068"/>
      <c r="CP252" s="1068"/>
      <c r="CQ252" s="1068"/>
      <c r="CR252" s="1068"/>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78"/>
        <v>0</v>
      </c>
      <c r="DT252" s="191">
        <f t="shared" ref="DT252" si="117">SUM(DS251:DS252)</f>
        <v>0</v>
      </c>
    </row>
    <row r="253" spans="3:126" ht="12.95" customHeight="1">
      <c r="C253" s="1169"/>
      <c r="D253" s="1170"/>
      <c r="E253" s="660" t="s">
        <v>226</v>
      </c>
      <c r="F253" s="648"/>
      <c r="G253" s="648"/>
      <c r="H253" s="648"/>
      <c r="I253" s="649"/>
      <c r="J253" s="1827">
        <f t="shared" ref="J253" si="118">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073"/>
      <c r="CM253" s="1074"/>
      <c r="CN253" s="1074"/>
      <c r="CO253" s="1074"/>
      <c r="CP253" s="1074"/>
      <c r="CQ253" s="1074"/>
      <c r="CR253" s="1074"/>
      <c r="CS253" s="45" t="s">
        <v>138</v>
      </c>
      <c r="CT253" s="45"/>
      <c r="CU253" s="45"/>
      <c r="CV253" s="45"/>
      <c r="CW253" s="240"/>
      <c r="CX253" s="164"/>
      <c r="CY253" s="164"/>
      <c r="CZ253" s="164"/>
      <c r="DA253" s="164"/>
      <c r="DB253" s="169"/>
      <c r="DC253" s="1724">
        <f t="shared" ref="DC253" si="119">DS253+DS254</f>
        <v>0</v>
      </c>
      <c r="DD253" s="1725"/>
      <c r="DE253" s="1725"/>
      <c r="DF253" s="45"/>
      <c r="DG253" s="179"/>
      <c r="DH253" s="1720">
        <f t="shared" ref="DH253" si="120">IFERROR((S253+DC253)*100/J253,0)</f>
        <v>0</v>
      </c>
      <c r="DI253" s="1721"/>
      <c r="DJ253" s="1721"/>
      <c r="DK253" s="1721"/>
      <c r="DL253" s="1721"/>
      <c r="DM253" s="220"/>
      <c r="DS253" s="191">
        <f t="shared" si="78"/>
        <v>0</v>
      </c>
      <c r="DT253" s="261">
        <f t="shared" ref="DT253" si="121">SUM(J253)</f>
        <v>0</v>
      </c>
      <c r="DU253" s="191">
        <f t="shared" si="82"/>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765"/>
      <c r="CM254" s="1068"/>
      <c r="CN254" s="1068"/>
      <c r="CO254" s="1068"/>
      <c r="CP254" s="1068"/>
      <c r="CQ254" s="1068"/>
      <c r="CR254" s="1068"/>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78"/>
        <v>0</v>
      </c>
      <c r="DT254" s="191">
        <f t="shared" ref="DT254" si="122">SUM(DS253:DS254)</f>
        <v>0</v>
      </c>
    </row>
    <row r="255" spans="3:126" ht="12.95" customHeight="1">
      <c r="C255" s="1169"/>
      <c r="D255" s="1170"/>
      <c r="E255" s="660" t="s">
        <v>227</v>
      </c>
      <c r="F255" s="648"/>
      <c r="G255" s="648"/>
      <c r="H255" s="648"/>
      <c r="I255" s="649"/>
      <c r="J255" s="1827">
        <f t="shared" ref="J255" si="123">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073"/>
      <c r="CM255" s="1074"/>
      <c r="CN255" s="1074"/>
      <c r="CO255" s="1074"/>
      <c r="CP255" s="1074"/>
      <c r="CQ255" s="1074"/>
      <c r="CR255" s="1074"/>
      <c r="CS255" s="146" t="s">
        <v>138</v>
      </c>
      <c r="CT255" s="146"/>
      <c r="CU255" s="146"/>
      <c r="CV255" s="145"/>
      <c r="CW255" s="240"/>
      <c r="CX255" s="164"/>
      <c r="CY255" s="164"/>
      <c r="CZ255" s="164"/>
      <c r="DA255" s="164"/>
      <c r="DB255" s="169"/>
      <c r="DC255" s="1724">
        <f t="shared" ref="DC255" si="124">DS255+DS256</f>
        <v>0</v>
      </c>
      <c r="DD255" s="1725"/>
      <c r="DE255" s="1725"/>
      <c r="DF255" s="45"/>
      <c r="DG255" s="179"/>
      <c r="DH255" s="1720">
        <f t="shared" ref="DH255" si="125">IFERROR((S255+DC255)*100/J255,0)</f>
        <v>0</v>
      </c>
      <c r="DI255" s="1721"/>
      <c r="DJ255" s="1721"/>
      <c r="DK255" s="1721"/>
      <c r="DL255" s="1721"/>
      <c r="DM255" s="220"/>
      <c r="DS255" s="191">
        <f t="shared" si="78"/>
        <v>0</v>
      </c>
      <c r="DT255" s="261">
        <f t="shared" ref="DT255" si="126">SUM(J255)</f>
        <v>0</v>
      </c>
      <c r="DU255" s="191">
        <f t="shared" si="82"/>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765"/>
      <c r="CM256" s="1068"/>
      <c r="CN256" s="1068"/>
      <c r="CO256" s="1068"/>
      <c r="CP256" s="1068"/>
      <c r="CQ256" s="1068"/>
      <c r="CR256" s="1068"/>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78"/>
        <v>0</v>
      </c>
      <c r="DT256" s="191">
        <f t="shared" ref="DT256" si="127">SUM(DS255:DS256)</f>
        <v>0</v>
      </c>
    </row>
    <row r="257" spans="3:125" ht="12.95" customHeight="1">
      <c r="C257" s="1169"/>
      <c r="D257" s="1170"/>
      <c r="E257" s="1156" t="s">
        <v>142</v>
      </c>
      <c r="F257" s="795"/>
      <c r="G257" s="795"/>
      <c r="H257" s="795"/>
      <c r="I257" s="796"/>
      <c r="J257" s="1827">
        <f t="shared" ref="J257" si="128">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073"/>
      <c r="CM257" s="1074"/>
      <c r="CN257" s="1074"/>
      <c r="CO257" s="1074"/>
      <c r="CP257" s="1074"/>
      <c r="CQ257" s="1074"/>
      <c r="CR257" s="1074"/>
      <c r="CS257" s="2" t="s">
        <v>138</v>
      </c>
      <c r="CW257" s="244"/>
      <c r="CX257" s="152"/>
      <c r="CY257" s="152"/>
      <c r="CZ257" s="152"/>
      <c r="DA257" s="152"/>
      <c r="DB257" s="172"/>
      <c r="DC257" s="1724">
        <f t="shared" ref="DC257" si="129">DS257+DS258</f>
        <v>0</v>
      </c>
      <c r="DD257" s="1725"/>
      <c r="DE257" s="1725"/>
      <c r="DG257" s="155"/>
      <c r="DH257" s="1720">
        <f t="shared" ref="DH257" si="130">IFERROR((S257+DC257)*100/J257,0)</f>
        <v>0</v>
      </c>
      <c r="DI257" s="1721"/>
      <c r="DJ257" s="1721"/>
      <c r="DK257" s="1721"/>
      <c r="DL257" s="1721"/>
      <c r="DM257" s="218"/>
      <c r="DS257" s="191">
        <f t="shared" si="78"/>
        <v>0</v>
      </c>
      <c r="DT257" s="261">
        <f t="shared" ref="DT257" si="131">SUM(J257)</f>
        <v>0</v>
      </c>
      <c r="DU257" s="191">
        <f t="shared" si="82"/>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765"/>
      <c r="CM258" s="1068"/>
      <c r="CN258" s="1068"/>
      <c r="CO258" s="1068"/>
      <c r="CP258" s="1068"/>
      <c r="CQ258" s="1068"/>
      <c r="CR258" s="1068"/>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78"/>
        <v>0</v>
      </c>
      <c r="DT258" s="191">
        <f t="shared" ref="DT258" si="132">SUM(DS257:DS258)</f>
        <v>0</v>
      </c>
    </row>
    <row r="259" spans="3:125" ht="12.95" customHeight="1">
      <c r="C259" s="1169"/>
      <c r="D259" s="1170"/>
      <c r="E259" s="904" t="s">
        <v>228</v>
      </c>
      <c r="F259" s="905"/>
      <c r="G259" s="905"/>
      <c r="H259" s="905"/>
      <c r="I259" s="906"/>
      <c r="J259" s="1827">
        <f t="shared" ref="J259" si="133">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073"/>
      <c r="CM259" s="1074"/>
      <c r="CN259" s="1074"/>
      <c r="CO259" s="1074"/>
      <c r="CP259" s="1074"/>
      <c r="CQ259" s="1074"/>
      <c r="CR259" s="1074"/>
      <c r="CS259" s="45" t="s">
        <v>138</v>
      </c>
      <c r="CT259" s="45"/>
      <c r="CU259" s="45"/>
      <c r="CV259" s="45"/>
      <c r="CW259" s="240"/>
      <c r="CX259" s="164"/>
      <c r="CY259" s="164"/>
      <c r="CZ259" s="164"/>
      <c r="DA259" s="164"/>
      <c r="DB259" s="169"/>
      <c r="DC259" s="1724">
        <f t="shared" ref="DC259" si="134">DS259+DS260</f>
        <v>0</v>
      </c>
      <c r="DD259" s="1725"/>
      <c r="DE259" s="1725"/>
      <c r="DF259" s="45"/>
      <c r="DG259" s="179"/>
      <c r="DH259" s="1720">
        <f t="shared" ref="DH259" si="135">IFERROR((S259+DC259)*100/J259,0)</f>
        <v>0</v>
      </c>
      <c r="DI259" s="1721"/>
      <c r="DJ259" s="1721"/>
      <c r="DK259" s="1721"/>
      <c r="DL259" s="1721"/>
      <c r="DM259" s="220"/>
      <c r="DS259" s="191">
        <f t="shared" si="78"/>
        <v>0</v>
      </c>
      <c r="DT259" s="261">
        <f t="shared" ref="DT259" si="136">SUM(J259)</f>
        <v>0</v>
      </c>
      <c r="DU259" s="191">
        <f t="shared" si="82"/>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765"/>
      <c r="CM260" s="1068"/>
      <c r="CN260" s="1068"/>
      <c r="CO260" s="1068"/>
      <c r="CP260" s="1068"/>
      <c r="CQ260" s="1068"/>
      <c r="CR260" s="1068"/>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78"/>
        <v>0</v>
      </c>
      <c r="DT260" s="191">
        <f t="shared" ref="DT260" si="137">SUM(DS259:DS260)</f>
        <v>0</v>
      </c>
    </row>
    <row r="261" spans="3:125" ht="12.95" customHeight="1">
      <c r="C261" s="1171"/>
      <c r="D261" s="1172"/>
      <c r="E261" s="1149" t="s">
        <v>229</v>
      </c>
      <c r="F261" s="777"/>
      <c r="G261" s="777"/>
      <c r="H261" s="777"/>
      <c r="I261" s="778"/>
      <c r="J261" s="1827">
        <f t="shared" ref="J261" si="138">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073"/>
      <c r="CM261" s="1074"/>
      <c r="CN261" s="1074"/>
      <c r="CO261" s="1074"/>
      <c r="CP261" s="1074"/>
      <c r="CQ261" s="1074"/>
      <c r="CR261" s="1074"/>
      <c r="CS261" s="2" t="s">
        <v>138</v>
      </c>
      <c r="CW261" s="249"/>
      <c r="CX261" s="163"/>
      <c r="CY261" s="163"/>
      <c r="CZ261" s="163"/>
      <c r="DA261" s="163"/>
      <c r="DB261" s="173"/>
      <c r="DC261" s="1726">
        <f t="shared" ref="DC261" si="139">DS261+DS262</f>
        <v>0</v>
      </c>
      <c r="DD261" s="1727"/>
      <c r="DE261" s="1727"/>
      <c r="DG261" s="155"/>
      <c r="DH261" s="1722">
        <f t="shared" ref="DH261" si="140">IFERROR((S261+DC261)*100/J261,0)</f>
        <v>0</v>
      </c>
      <c r="DI261" s="1723"/>
      <c r="DJ261" s="1723"/>
      <c r="DK261" s="1723"/>
      <c r="DL261" s="1723"/>
      <c r="DM261" s="218"/>
      <c r="DS261" s="191">
        <f t="shared" si="78"/>
        <v>0</v>
      </c>
      <c r="DT261" s="261">
        <f t="shared" ref="DT261:DT273" si="141">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147"/>
      <c r="CM262" s="1148"/>
      <c r="CN262" s="1148"/>
      <c r="CO262" s="1148"/>
      <c r="CP262" s="1148"/>
      <c r="CQ262" s="1148"/>
      <c r="CR262" s="1148"/>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78"/>
        <v>0</v>
      </c>
      <c r="DT262" s="191">
        <f t="shared" ref="DT262:DT276" si="142">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106"/>
      <c r="T263" s="1107"/>
      <c r="U263" s="1107"/>
      <c r="V263" s="1107"/>
      <c r="W263" s="1107"/>
      <c r="X263" s="1120"/>
      <c r="Y263" s="1121"/>
      <c r="Z263" s="1121"/>
      <c r="AA263" s="1121"/>
      <c r="AB263" s="1122"/>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073"/>
      <c r="CM263" s="1074"/>
      <c r="CN263" s="1074"/>
      <c r="CO263" s="1074"/>
      <c r="CP263" s="1074"/>
      <c r="CQ263" s="1074"/>
      <c r="CR263" s="1074"/>
      <c r="CS263" s="3" t="s">
        <v>13611</v>
      </c>
      <c r="CT263" s="3"/>
      <c r="CU263" s="3"/>
      <c r="CV263" s="3"/>
      <c r="CW263" s="1114"/>
      <c r="CX263" s="1115"/>
      <c r="CY263" s="1115"/>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191">
        <f t="shared" si="82"/>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765"/>
      <c r="CM264" s="1068"/>
      <c r="CN264" s="1068"/>
      <c r="CO264" s="1068"/>
      <c r="CP264" s="1068"/>
      <c r="CQ264" s="1068"/>
      <c r="CR264" s="1068"/>
      <c r="CS264" s="176" t="s">
        <v>13611</v>
      </c>
      <c r="CT264" s="176"/>
      <c r="CU264" s="176"/>
      <c r="CV264" s="176"/>
      <c r="CW264" s="1069"/>
      <c r="CX264" s="1068"/>
      <c r="CY264" s="1068"/>
      <c r="CZ264" s="176"/>
      <c r="DA264" s="176"/>
      <c r="DB264" s="177" t="s">
        <v>13611</v>
      </c>
      <c r="DC264" s="1726"/>
      <c r="DD264" s="1727"/>
      <c r="DG264" s="155" t="s">
        <v>13611</v>
      </c>
      <c r="DH264" s="1734"/>
      <c r="DI264" s="1735"/>
      <c r="DJ264" s="1735"/>
      <c r="DK264" s="1735"/>
      <c r="DL264" s="1735"/>
      <c r="DM264" s="222" t="s">
        <v>66</v>
      </c>
      <c r="DS264" s="191">
        <f t="shared" ref="DS264:DS276" si="143">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44">S265+CL265+CL266</f>
        <v>0</v>
      </c>
      <c r="K265" s="1832"/>
      <c r="L265" s="1832"/>
      <c r="M265" s="45"/>
      <c r="N265" s="45"/>
      <c r="O265" s="45"/>
      <c r="P265" s="1100"/>
      <c r="Q265" s="1101"/>
      <c r="R265" s="1102"/>
      <c r="S265" s="1106"/>
      <c r="T265" s="1107"/>
      <c r="U265" s="1107"/>
      <c r="V265" s="1107"/>
      <c r="W265" s="1107"/>
      <c r="X265" s="1108"/>
      <c r="Y265" s="1107"/>
      <c r="Z265" s="1107"/>
      <c r="AA265" s="1107"/>
      <c r="AB265" s="1109"/>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073"/>
      <c r="CM265" s="1074"/>
      <c r="CN265" s="1074"/>
      <c r="CO265" s="1074"/>
      <c r="CP265" s="1074"/>
      <c r="CQ265" s="1074"/>
      <c r="CR265" s="1074"/>
      <c r="CS265" s="45" t="s">
        <v>13611</v>
      </c>
      <c r="CT265" s="45"/>
      <c r="CU265" s="45"/>
      <c r="CV265" s="45"/>
      <c r="CW265" s="1075"/>
      <c r="CX265" s="1076"/>
      <c r="CY265" s="1076"/>
      <c r="CZ265" s="45"/>
      <c r="DA265" s="45"/>
      <c r="DB265" s="179" t="s">
        <v>13611</v>
      </c>
      <c r="DC265" s="1724">
        <f>DS265+DS266</f>
        <v>0</v>
      </c>
      <c r="DD265" s="1725"/>
      <c r="DE265" s="45"/>
      <c r="DF265" s="45"/>
      <c r="DG265" s="179"/>
      <c r="DH265" s="1732">
        <f t="shared" ref="DH265" si="145">IFERROR((S265+DS265+DS266)/J265,0)*100</f>
        <v>0</v>
      </c>
      <c r="DI265" s="1733"/>
      <c r="DJ265" s="1733"/>
      <c r="DK265" s="1733"/>
      <c r="DL265" s="1733"/>
      <c r="DM265" s="220"/>
      <c r="DS265" s="191">
        <f t="shared" si="143"/>
        <v>0</v>
      </c>
      <c r="DT265" s="261">
        <f t="shared" si="141"/>
        <v>0</v>
      </c>
      <c r="DU265" s="191">
        <f t="shared" ref="DU265" si="146">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765"/>
      <c r="CM266" s="1068"/>
      <c r="CN266" s="1068"/>
      <c r="CO266" s="1068"/>
      <c r="CP266" s="1068"/>
      <c r="CQ266" s="1068"/>
      <c r="CR266" s="1068"/>
      <c r="CS266" s="160" t="s">
        <v>13611</v>
      </c>
      <c r="CT266" s="160"/>
      <c r="CU266" s="160"/>
      <c r="CV266" s="160"/>
      <c r="CW266" s="1069"/>
      <c r="CX266" s="1068"/>
      <c r="CY266" s="1068"/>
      <c r="CZ266" s="160"/>
      <c r="DA266" s="160"/>
      <c r="DB266" s="161" t="s">
        <v>13611</v>
      </c>
      <c r="DC266" s="1724"/>
      <c r="DD266" s="1725"/>
      <c r="DG266" s="155" t="s">
        <v>13611</v>
      </c>
      <c r="DH266" s="1732"/>
      <c r="DI266" s="1733"/>
      <c r="DJ266" s="1733"/>
      <c r="DK266" s="1733"/>
      <c r="DL266" s="1733"/>
      <c r="DM266" s="222" t="s">
        <v>66</v>
      </c>
      <c r="DS266" s="191">
        <f t="shared" si="143"/>
        <v>0</v>
      </c>
      <c r="DT266" s="191">
        <f t="shared" si="142"/>
        <v>0</v>
      </c>
    </row>
    <row r="267" spans="3:125" ht="12.95" customHeight="1">
      <c r="C267" s="710" t="s">
        <v>233</v>
      </c>
      <c r="D267" s="676"/>
      <c r="E267" s="660" t="s">
        <v>145</v>
      </c>
      <c r="F267" s="648"/>
      <c r="G267" s="648"/>
      <c r="H267" s="648"/>
      <c r="I267" s="649"/>
      <c r="J267" s="1831">
        <f t="shared" ref="J267" si="147">S267+CL267+CL268</f>
        <v>0</v>
      </c>
      <c r="K267" s="1832"/>
      <c r="L267" s="1832"/>
      <c r="P267" s="1100"/>
      <c r="Q267" s="1101"/>
      <c r="R267" s="1102"/>
      <c r="S267" s="1106"/>
      <c r="T267" s="1107"/>
      <c r="U267" s="1107"/>
      <c r="V267" s="1107"/>
      <c r="W267" s="1107"/>
      <c r="X267" s="1108"/>
      <c r="Y267" s="1107"/>
      <c r="Z267" s="1107"/>
      <c r="AA267" s="1107"/>
      <c r="AB267" s="1109"/>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073"/>
      <c r="CM267" s="1074"/>
      <c r="CN267" s="1074"/>
      <c r="CO267" s="1074"/>
      <c r="CP267" s="1074"/>
      <c r="CQ267" s="1074"/>
      <c r="CR267" s="1074"/>
      <c r="CS267" s="45" t="s">
        <v>13611</v>
      </c>
      <c r="CT267" s="45"/>
      <c r="CU267" s="45"/>
      <c r="CV267" s="45"/>
      <c r="CW267" s="1075"/>
      <c r="CX267" s="1076"/>
      <c r="CY267" s="1076"/>
      <c r="CZ267" s="45"/>
      <c r="DA267" s="45"/>
      <c r="DB267" s="179" t="s">
        <v>13611</v>
      </c>
      <c r="DC267" s="1724">
        <f>DS267+DS268</f>
        <v>0</v>
      </c>
      <c r="DD267" s="1725"/>
      <c r="DE267" s="45"/>
      <c r="DF267" s="45"/>
      <c r="DG267" s="179"/>
      <c r="DH267" s="1732">
        <f t="shared" ref="DH267" si="148">IFERROR((S267+DS267+DS268)/J267,0)*100</f>
        <v>0</v>
      </c>
      <c r="DI267" s="1733"/>
      <c r="DJ267" s="1733"/>
      <c r="DK267" s="1733"/>
      <c r="DL267" s="1733"/>
      <c r="DM267" s="220"/>
      <c r="DS267" s="191">
        <f t="shared" si="143"/>
        <v>0</v>
      </c>
      <c r="DT267" s="261">
        <f t="shared" si="141"/>
        <v>0</v>
      </c>
      <c r="DU267" s="191">
        <f t="shared" si="82"/>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765"/>
      <c r="CM268" s="1068"/>
      <c r="CN268" s="1068"/>
      <c r="CO268" s="1068"/>
      <c r="CP268" s="1068"/>
      <c r="CQ268" s="1068"/>
      <c r="CR268" s="1068"/>
      <c r="CS268" s="123" t="s">
        <v>13611</v>
      </c>
      <c r="CT268" s="123"/>
      <c r="CU268" s="123"/>
      <c r="CV268" s="123"/>
      <c r="CW268" s="1069"/>
      <c r="CX268" s="1068"/>
      <c r="CY268" s="1068"/>
      <c r="CZ268" s="123"/>
      <c r="DA268" s="123"/>
      <c r="DB268" s="180" t="s">
        <v>13611</v>
      </c>
      <c r="DC268" s="1724"/>
      <c r="DD268" s="1725"/>
      <c r="DE268" s="10"/>
      <c r="DF268" s="10"/>
      <c r="DG268" s="158" t="s">
        <v>13611</v>
      </c>
      <c r="DH268" s="1732"/>
      <c r="DI268" s="1733"/>
      <c r="DJ268" s="1733"/>
      <c r="DK268" s="1733"/>
      <c r="DL268" s="1733"/>
      <c r="DM268" s="219" t="s">
        <v>66</v>
      </c>
      <c r="DS268" s="191">
        <f t="shared" si="143"/>
        <v>0</v>
      </c>
      <c r="DT268" s="191">
        <f t="shared" si="142"/>
        <v>0</v>
      </c>
    </row>
    <row r="269" spans="3:125" ht="12.95" customHeight="1">
      <c r="C269" s="710" t="s">
        <v>146</v>
      </c>
      <c r="D269" s="676"/>
      <c r="E269" s="660" t="s">
        <v>147</v>
      </c>
      <c r="F269" s="648"/>
      <c r="G269" s="648"/>
      <c r="H269" s="648"/>
      <c r="I269" s="649"/>
      <c r="J269" s="1831">
        <f t="shared" ref="J269" si="149">S269+CL269+CL270</f>
        <v>0</v>
      </c>
      <c r="K269" s="1832"/>
      <c r="L269" s="1832"/>
      <c r="M269" s="45"/>
      <c r="N269" s="45"/>
      <c r="O269" s="45"/>
      <c r="P269" s="1100"/>
      <c r="Q269" s="1101"/>
      <c r="R269" s="1102"/>
      <c r="S269" s="1106"/>
      <c r="T269" s="1107"/>
      <c r="U269" s="1107"/>
      <c r="V269" s="1107"/>
      <c r="W269" s="1107"/>
      <c r="X269" s="1108"/>
      <c r="Y269" s="1107"/>
      <c r="Z269" s="1107"/>
      <c r="AA269" s="1107"/>
      <c r="AB269" s="1109"/>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073"/>
      <c r="CM269" s="1074"/>
      <c r="CN269" s="1074"/>
      <c r="CO269" s="1074"/>
      <c r="CP269" s="1074"/>
      <c r="CQ269" s="1074"/>
      <c r="CR269" s="1074"/>
      <c r="CS269" s="45" t="s">
        <v>13611</v>
      </c>
      <c r="CT269" s="45"/>
      <c r="CU269" s="45"/>
      <c r="CV269" s="45"/>
      <c r="CW269" s="1075"/>
      <c r="CX269" s="1076"/>
      <c r="CY269" s="1076"/>
      <c r="CZ269" s="45"/>
      <c r="DA269" s="45"/>
      <c r="DB269" s="179" t="s">
        <v>13611</v>
      </c>
      <c r="DC269" s="1724">
        <f>DS269+DS270</f>
        <v>0</v>
      </c>
      <c r="DD269" s="1725"/>
      <c r="DE269" s="45"/>
      <c r="DF269" s="45"/>
      <c r="DG269" s="179"/>
      <c r="DH269" s="1732">
        <f t="shared" ref="DH269" si="150">IFERROR((S269+DS269+DS270)/J269,0)*100</f>
        <v>0</v>
      </c>
      <c r="DI269" s="1733"/>
      <c r="DJ269" s="1733"/>
      <c r="DK269" s="1733"/>
      <c r="DL269" s="1733"/>
      <c r="DM269" s="220"/>
      <c r="DS269" s="191">
        <f t="shared" si="143"/>
        <v>0</v>
      </c>
      <c r="DT269" s="261">
        <f t="shared" si="141"/>
        <v>0</v>
      </c>
      <c r="DU269" s="191">
        <f t="shared" ref="DU269" si="151">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285"/>
      <c r="T270" s="286"/>
      <c r="U270" s="10"/>
      <c r="V270" s="10"/>
      <c r="W270" s="157" t="s">
        <v>13611</v>
      </c>
      <c r="X270" s="287"/>
      <c r="Y270" s="286"/>
      <c r="Z270" s="10"/>
      <c r="AA270" s="10"/>
      <c r="AB270" s="158"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765"/>
      <c r="CM270" s="1068"/>
      <c r="CN270" s="1068"/>
      <c r="CO270" s="1068"/>
      <c r="CP270" s="1068"/>
      <c r="CQ270" s="1068"/>
      <c r="CR270" s="1068"/>
      <c r="CS270" s="160" t="s">
        <v>13611</v>
      </c>
      <c r="CT270" s="160"/>
      <c r="CU270" s="160"/>
      <c r="CV270" s="160"/>
      <c r="CW270" s="1069"/>
      <c r="CX270" s="1068"/>
      <c r="CY270" s="1068"/>
      <c r="CZ270" s="160"/>
      <c r="DA270" s="160"/>
      <c r="DB270" s="161" t="s">
        <v>13611</v>
      </c>
      <c r="DC270" s="1724"/>
      <c r="DD270" s="1725"/>
      <c r="DG270" s="155" t="s">
        <v>13611</v>
      </c>
      <c r="DH270" s="1732"/>
      <c r="DI270" s="1733"/>
      <c r="DJ270" s="1733"/>
      <c r="DK270" s="1733"/>
      <c r="DL270" s="1733"/>
      <c r="DM270" s="222" t="s">
        <v>66</v>
      </c>
      <c r="DS270" s="191">
        <f t="shared" si="143"/>
        <v>0</v>
      </c>
      <c r="DT270" s="191">
        <f t="shared" si="142"/>
        <v>0</v>
      </c>
    </row>
    <row r="271" spans="3:125" ht="12.95" customHeight="1">
      <c r="C271" s="710"/>
      <c r="D271" s="676"/>
      <c r="E271" s="1113" t="s">
        <v>289</v>
      </c>
      <c r="F271" s="989"/>
      <c r="G271" s="989"/>
      <c r="H271" s="989"/>
      <c r="I271" s="990"/>
      <c r="J271" s="1831">
        <f t="shared" ref="J271" si="152">S271+CL271+CL272</f>
        <v>0</v>
      </c>
      <c r="K271" s="1832"/>
      <c r="L271" s="1832"/>
      <c r="M271" s="45"/>
      <c r="N271" s="45"/>
      <c r="O271" s="45"/>
      <c r="P271" s="1100"/>
      <c r="Q271" s="1101"/>
      <c r="R271" s="1102"/>
      <c r="S271" s="1106"/>
      <c r="T271" s="1107"/>
      <c r="U271" s="1107"/>
      <c r="V271" s="1107"/>
      <c r="W271" s="1107"/>
      <c r="X271" s="1108"/>
      <c r="Y271" s="1107"/>
      <c r="Z271" s="1107"/>
      <c r="AA271" s="1107"/>
      <c r="AB271" s="1109"/>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073"/>
      <c r="CM271" s="1074"/>
      <c r="CN271" s="1074"/>
      <c r="CO271" s="1074"/>
      <c r="CP271" s="1074"/>
      <c r="CQ271" s="1074"/>
      <c r="CR271" s="1074"/>
      <c r="CS271" s="45" t="s">
        <v>13611</v>
      </c>
      <c r="CT271" s="45"/>
      <c r="CU271" s="45"/>
      <c r="CV271" s="45"/>
      <c r="CW271" s="1075"/>
      <c r="CX271" s="1076"/>
      <c r="CY271" s="1076"/>
      <c r="CZ271" s="45"/>
      <c r="DA271" s="45"/>
      <c r="DB271" s="179" t="s">
        <v>13611</v>
      </c>
      <c r="DC271" s="1724">
        <f>DS271+DS272</f>
        <v>0</v>
      </c>
      <c r="DD271" s="1725"/>
      <c r="DE271" s="45"/>
      <c r="DF271" s="45"/>
      <c r="DG271" s="179"/>
      <c r="DH271" s="1732">
        <f t="shared" ref="DH271" si="153">IFERROR((S271+DS271+DS272)/J271,0)*100</f>
        <v>0</v>
      </c>
      <c r="DI271" s="1733"/>
      <c r="DJ271" s="1733"/>
      <c r="DK271" s="1733"/>
      <c r="DL271" s="1733"/>
      <c r="DM271" s="220"/>
      <c r="DS271" s="191">
        <f t="shared" si="143"/>
        <v>0</v>
      </c>
      <c r="DT271" s="261">
        <f t="shared" si="141"/>
        <v>0</v>
      </c>
      <c r="DU271" s="191">
        <f t="shared" si="82"/>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765"/>
      <c r="CM272" s="1068"/>
      <c r="CN272" s="1068"/>
      <c r="CO272" s="1068"/>
      <c r="CP272" s="1068"/>
      <c r="CQ272" s="1068"/>
      <c r="CR272" s="1068"/>
      <c r="CS272" s="160" t="s">
        <v>13611</v>
      </c>
      <c r="CT272" s="160"/>
      <c r="CU272" s="160"/>
      <c r="CV272" s="160"/>
      <c r="CW272" s="1069"/>
      <c r="CX272" s="1068"/>
      <c r="CY272" s="1068"/>
      <c r="CZ272" s="160"/>
      <c r="DA272" s="160"/>
      <c r="DB272" s="161" t="s">
        <v>13611</v>
      </c>
      <c r="DC272" s="1724"/>
      <c r="DD272" s="1725"/>
      <c r="DG272" s="155" t="s">
        <v>13611</v>
      </c>
      <c r="DH272" s="1732"/>
      <c r="DI272" s="1733"/>
      <c r="DJ272" s="1733"/>
      <c r="DK272" s="1733"/>
      <c r="DL272" s="1733"/>
      <c r="DM272" s="222" t="s">
        <v>66</v>
      </c>
      <c r="DS272" s="191">
        <f t="shared" si="143"/>
        <v>0</v>
      </c>
      <c r="DT272" s="191">
        <f t="shared" si="142"/>
        <v>0</v>
      </c>
    </row>
    <row r="273" spans="3:129" ht="12.95" customHeight="1">
      <c r="C273" s="105"/>
      <c r="E273" s="660" t="s">
        <v>235</v>
      </c>
      <c r="F273" s="648"/>
      <c r="G273" s="648"/>
      <c r="H273" s="648"/>
      <c r="I273" s="649"/>
      <c r="J273" s="1831">
        <f t="shared" ref="J273" si="154">S273+CL273+CL274</f>
        <v>0</v>
      </c>
      <c r="K273" s="1832"/>
      <c r="L273" s="1832"/>
      <c r="P273" s="1100"/>
      <c r="Q273" s="1101"/>
      <c r="R273" s="1102"/>
      <c r="S273" s="1106"/>
      <c r="T273" s="1107"/>
      <c r="U273" s="1107"/>
      <c r="V273" s="1107"/>
      <c r="W273" s="1107"/>
      <c r="X273" s="1108"/>
      <c r="Y273" s="1107"/>
      <c r="Z273" s="1107"/>
      <c r="AA273" s="1107"/>
      <c r="AB273" s="1109"/>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073"/>
      <c r="CM273" s="1074"/>
      <c r="CN273" s="1074"/>
      <c r="CO273" s="1074"/>
      <c r="CP273" s="1074"/>
      <c r="CQ273" s="1074"/>
      <c r="CR273" s="1074"/>
      <c r="CS273" s="45" t="s">
        <v>13611</v>
      </c>
      <c r="CT273" s="45"/>
      <c r="CU273" s="45"/>
      <c r="CV273" s="45"/>
      <c r="CW273" s="1075"/>
      <c r="CX273" s="1076"/>
      <c r="CY273" s="1076"/>
      <c r="CZ273" s="45"/>
      <c r="DA273" s="45"/>
      <c r="DB273" s="179" t="s">
        <v>13611</v>
      </c>
      <c r="DC273" s="1724">
        <f>DS273+DS274</f>
        <v>0</v>
      </c>
      <c r="DD273" s="1725"/>
      <c r="DE273" s="45"/>
      <c r="DF273" s="45"/>
      <c r="DG273" s="179"/>
      <c r="DH273" s="1732">
        <f t="shared" ref="DH273" si="155">IFERROR((S273+DS273+DS274)/J273,0)*100</f>
        <v>0</v>
      </c>
      <c r="DI273" s="1733"/>
      <c r="DJ273" s="1733"/>
      <c r="DK273" s="1733"/>
      <c r="DL273" s="1733"/>
      <c r="DM273" s="220"/>
      <c r="DS273" s="191">
        <f t="shared" si="143"/>
        <v>0</v>
      </c>
      <c r="DT273" s="261">
        <f t="shared" si="141"/>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765"/>
      <c r="CM274" s="1068"/>
      <c r="CN274" s="1068"/>
      <c r="CO274" s="1068"/>
      <c r="CP274" s="1068"/>
      <c r="CQ274" s="1068"/>
      <c r="CR274" s="1068"/>
      <c r="CS274" s="123" t="s">
        <v>13611</v>
      </c>
      <c r="CT274" s="123"/>
      <c r="CU274" s="123"/>
      <c r="CV274" s="123"/>
      <c r="CW274" s="1069"/>
      <c r="CX274" s="1068"/>
      <c r="CY274" s="1068"/>
      <c r="CZ274" s="123"/>
      <c r="DA274" s="123"/>
      <c r="DB274" s="180" t="s">
        <v>13611</v>
      </c>
      <c r="DC274" s="1724"/>
      <c r="DD274" s="1725"/>
      <c r="DE274" s="10"/>
      <c r="DF274" s="10"/>
      <c r="DG274" s="158" t="s">
        <v>13611</v>
      </c>
      <c r="DH274" s="1732"/>
      <c r="DI274" s="1733"/>
      <c r="DJ274" s="1733"/>
      <c r="DK274" s="1733"/>
      <c r="DL274" s="1733"/>
      <c r="DM274" s="219" t="s">
        <v>66</v>
      </c>
      <c r="DS274" s="191">
        <f t="shared" si="143"/>
        <v>0</v>
      </c>
      <c r="DT274" s="191">
        <f t="shared" si="142"/>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gtLllMe1wteckruSQOWxjS4bIbOh3rsvf8tFYu7430cde/+NkDn7uZMbWngoDe5WuNxe7FNtC4OV/tEBushFDg==" saltValue="9kIVk6Lv9DAteGbdNs+YW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3" priority="2132">
      <formula>AND(P93="",S93&lt;&gt;"")</formula>
    </cfRule>
  </conditionalFormatting>
  <conditionalFormatting sqref="P95:R96">
    <cfRule type="expression" dxfId="1792" priority="2131">
      <formula>AND(P95="",S95&lt;&gt;"")</formula>
    </cfRule>
  </conditionalFormatting>
  <conditionalFormatting sqref="P97:R98">
    <cfRule type="expression" dxfId="1791" priority="2130">
      <formula>AND(P97="",S97&lt;&gt;"")</formula>
    </cfRule>
  </conditionalFormatting>
  <conditionalFormatting sqref="S93:W93">
    <cfRule type="expression" dxfId="1790" priority="2129">
      <formula>AND(P93&lt;&gt;"",S93="")</formula>
    </cfRule>
  </conditionalFormatting>
  <conditionalFormatting sqref="S95:W95">
    <cfRule type="expression" dxfId="1789" priority="2128">
      <formula>AND(P95&lt;&gt;"",S95="")</formula>
    </cfRule>
  </conditionalFormatting>
  <conditionalFormatting sqref="S97:W97">
    <cfRule type="expression" dxfId="1788" priority="2127">
      <formula>AND(P97&lt;&gt;"",S97="")</formula>
    </cfRule>
  </conditionalFormatting>
  <conditionalFormatting sqref="P101:R102">
    <cfRule type="expression" dxfId="1787" priority="2126">
      <formula>AND(P101="",S101&lt;&gt;"")</formula>
    </cfRule>
  </conditionalFormatting>
  <conditionalFormatting sqref="P103:R104">
    <cfRule type="expression" dxfId="1786" priority="2125">
      <formula>AND(P103="",S103&lt;&gt;"")</formula>
    </cfRule>
  </conditionalFormatting>
  <conditionalFormatting sqref="S101:W101">
    <cfRule type="expression" dxfId="1785" priority="2124">
      <formula>AND(P101&lt;&gt;"",S101="")</formula>
    </cfRule>
  </conditionalFormatting>
  <conditionalFormatting sqref="S103:W103">
    <cfRule type="expression" dxfId="1784" priority="2123">
      <formula>AND(P103&lt;&gt;"",S103="")</formula>
    </cfRule>
  </conditionalFormatting>
  <conditionalFormatting sqref="S121:W121">
    <cfRule type="expression" dxfId="1783" priority="2122">
      <formula>AND(P121&lt;&gt;"",S121="")</formula>
    </cfRule>
  </conditionalFormatting>
  <conditionalFormatting sqref="S123:W123">
    <cfRule type="expression" dxfId="1782" priority="2121">
      <formula>AND(P123&lt;&gt;"",S123="")</formula>
    </cfRule>
  </conditionalFormatting>
  <conditionalFormatting sqref="S125:W125">
    <cfRule type="expression" dxfId="1781" priority="2120">
      <formula>AND(P125&lt;&gt;"",S125="")</formula>
    </cfRule>
  </conditionalFormatting>
  <conditionalFormatting sqref="S127:W127">
    <cfRule type="expression" dxfId="1780" priority="2119">
      <formula>AND(P127&lt;&gt;"",S127="")</formula>
    </cfRule>
  </conditionalFormatting>
  <conditionalFormatting sqref="S129:W129">
    <cfRule type="expression" dxfId="1779" priority="2118">
      <formula>AND(P129&lt;&gt;"",S129="")</formula>
    </cfRule>
  </conditionalFormatting>
  <conditionalFormatting sqref="S131:W131">
    <cfRule type="expression" dxfId="1778" priority="2117">
      <formula>AND(P131&lt;&gt;"",S131="")</formula>
    </cfRule>
  </conditionalFormatting>
  <conditionalFormatting sqref="P121:R122">
    <cfRule type="expression" dxfId="1777" priority="2116">
      <formula>AND(P121="",S121&lt;&gt;"")</formula>
    </cfRule>
  </conditionalFormatting>
  <conditionalFormatting sqref="P123:R124">
    <cfRule type="expression" dxfId="1776" priority="2115">
      <formula>AND(P123="",S123&lt;&gt;"")</formula>
    </cfRule>
  </conditionalFormatting>
  <conditionalFormatting sqref="P125:R126">
    <cfRule type="expression" dxfId="1775" priority="2114">
      <formula>AND(P125="",S125&lt;&gt;"")</formula>
    </cfRule>
  </conditionalFormatting>
  <conditionalFormatting sqref="P127:R128">
    <cfRule type="expression" dxfId="1774" priority="2113">
      <formula>AND(P127="",S127&lt;&gt;"")</formula>
    </cfRule>
  </conditionalFormatting>
  <conditionalFormatting sqref="P129:R130">
    <cfRule type="expression" dxfId="1773" priority="2112">
      <formula>AND(P129="",S129&lt;&gt;"")</formula>
    </cfRule>
  </conditionalFormatting>
  <conditionalFormatting sqref="P131:R132">
    <cfRule type="expression" dxfId="1772" priority="2111">
      <formula>AND(P131="",S131&lt;&gt;"")</formula>
    </cfRule>
  </conditionalFormatting>
  <conditionalFormatting sqref="P235:R236">
    <cfRule type="expression" dxfId="1771" priority="1718">
      <formula>AND(P235="",S235&lt;&gt;"")</formula>
    </cfRule>
  </conditionalFormatting>
  <conditionalFormatting sqref="P237:R238">
    <cfRule type="expression" dxfId="1770" priority="1717">
      <formula>AND(P237="",S237&lt;&gt;"")</formula>
    </cfRule>
  </conditionalFormatting>
  <conditionalFormatting sqref="P239:R240">
    <cfRule type="expression" dxfId="1769" priority="1716">
      <formula>AND(P239="",S239&lt;&gt;"")</formula>
    </cfRule>
  </conditionalFormatting>
  <conditionalFormatting sqref="P243:R244">
    <cfRule type="expression" dxfId="1768" priority="1715">
      <formula>AND(P243="",S243&lt;&gt;"")</formula>
    </cfRule>
  </conditionalFormatting>
  <conditionalFormatting sqref="P245:R246">
    <cfRule type="expression" dxfId="1767" priority="1714">
      <formula>AND(P245="",S245&lt;&gt;"")</formula>
    </cfRule>
  </conditionalFormatting>
  <conditionalFormatting sqref="S235:W235">
    <cfRule type="expression" dxfId="1766" priority="1713">
      <formula>AND(P235&lt;&gt;"",S235="")</formula>
    </cfRule>
  </conditionalFormatting>
  <conditionalFormatting sqref="S237:W237">
    <cfRule type="expression" dxfId="1765" priority="1712">
      <formula>AND(P237&lt;&gt;"",S237="")</formula>
    </cfRule>
  </conditionalFormatting>
  <conditionalFormatting sqref="S239:W239">
    <cfRule type="expression" dxfId="1764" priority="1711">
      <formula>AND(P239&lt;&gt;"",S239="")</formula>
    </cfRule>
  </conditionalFormatting>
  <conditionalFormatting sqref="S243:W243">
    <cfRule type="expression" dxfId="1763" priority="1710">
      <formula>AND(P243&lt;&gt;"",S243="")</formula>
    </cfRule>
  </conditionalFormatting>
  <conditionalFormatting sqref="S245:W245">
    <cfRule type="expression" dxfId="1762" priority="1709">
      <formula>AND(P245&lt;&gt;"",S245="")</formula>
    </cfRule>
  </conditionalFormatting>
  <conditionalFormatting sqref="S263:W263">
    <cfRule type="expression" dxfId="1761" priority="1708">
      <formula>AND(P263&lt;&gt;"",S263="")</formula>
    </cfRule>
  </conditionalFormatting>
  <conditionalFormatting sqref="S265:W265">
    <cfRule type="expression" dxfId="1760" priority="1707">
      <formula>AND(P265&lt;&gt;"",S265="")</formula>
    </cfRule>
  </conditionalFormatting>
  <conditionalFormatting sqref="S267:W267">
    <cfRule type="expression" dxfId="1759" priority="1706">
      <formula>AND(P267&lt;&gt;"",S267="")</formula>
    </cfRule>
  </conditionalFormatting>
  <conditionalFormatting sqref="S269:W269">
    <cfRule type="expression" dxfId="1758" priority="1705">
      <formula>AND(P269&lt;&gt;"",S269="")</formula>
    </cfRule>
  </conditionalFormatting>
  <conditionalFormatting sqref="S271:W271">
    <cfRule type="expression" dxfId="1757" priority="1704">
      <formula>AND(P271&lt;&gt;"",S271="")</formula>
    </cfRule>
  </conditionalFormatting>
  <conditionalFormatting sqref="S273:W273">
    <cfRule type="expression" dxfId="1756" priority="1703">
      <formula>AND(P273&lt;&gt;"",S273="")</formula>
    </cfRule>
  </conditionalFormatting>
  <conditionalFormatting sqref="P263:R264">
    <cfRule type="expression" dxfId="1755" priority="1702">
      <formula>AND(P263="",S263&lt;&gt;"")</formula>
    </cfRule>
  </conditionalFormatting>
  <conditionalFormatting sqref="P265:R266">
    <cfRule type="expression" dxfId="1754" priority="1701">
      <formula>AND(P265="",S265&lt;&gt;"")</formula>
    </cfRule>
  </conditionalFormatting>
  <conditionalFormatting sqref="P267:R268">
    <cfRule type="expression" dxfId="1753" priority="1700">
      <formula>AND(P267="",S267&lt;&gt;"")</formula>
    </cfRule>
  </conditionalFormatting>
  <conditionalFormatting sqref="P269:R270">
    <cfRule type="expression" dxfId="1752" priority="1699">
      <formula>AND(P269="",S269&lt;&gt;"")</formula>
    </cfRule>
  </conditionalFormatting>
  <conditionalFormatting sqref="P271:R272">
    <cfRule type="expression" dxfId="1751" priority="1698">
      <formula>AND(P271="",S271&lt;&gt;"")</formula>
    </cfRule>
  </conditionalFormatting>
  <conditionalFormatting sqref="P273:R274">
    <cfRule type="expression" dxfId="1750" priority="1697">
      <formula>AND(P273="",S273&lt;&gt;"")</formula>
    </cfRule>
  </conditionalFormatting>
  <conditionalFormatting sqref="BK93:BW93">
    <cfRule type="expression" dxfId="1749" priority="1048">
      <formula>AND(BK93="",OR(AO93&lt;&gt;"",BB93&lt;&gt;"",BG93&lt;&gt;"",BX93&lt;&gt;"",CC93&lt;&gt;"",CI93&lt;&gt;"",CL93&lt;&gt;""))</formula>
    </cfRule>
  </conditionalFormatting>
  <conditionalFormatting sqref="BK94:BW94">
    <cfRule type="expression" dxfId="1748" priority="1047">
      <formula>AND(BK94="",OR(AO94&lt;&gt;"",BB94&lt;&gt;"",BG94&lt;&gt;"",BX94&lt;&gt;"",CC94&lt;&gt;"",CI94&lt;&gt;"",CL94&lt;&gt;""))</formula>
    </cfRule>
  </conditionalFormatting>
  <conditionalFormatting sqref="BX93:CB93">
    <cfRule type="expression" dxfId="1747" priority="1046">
      <formula>AND(BX93="",OR(AO93&lt;&gt;"",BB93&lt;&gt;"",BG93&lt;&gt;"",BK93&lt;&gt;"",CC93&lt;&gt;"",CI93&lt;&gt;"",CL93&lt;&gt;""))</formula>
    </cfRule>
  </conditionalFormatting>
  <conditionalFormatting sqref="BX94:CB94">
    <cfRule type="expression" dxfId="1746" priority="1045">
      <formula>AND(BX94="",OR(AO94&lt;&gt;"",BB94&lt;&gt;"",BG94&lt;&gt;"",BK94&lt;&gt;"",CC94&lt;&gt;"",CI94&lt;&gt;"",CL94&lt;&gt;""))</formula>
    </cfRule>
  </conditionalFormatting>
  <conditionalFormatting sqref="CC94:CF94">
    <cfRule type="expression" dxfId="1745" priority="1044">
      <formula>AND(CC94="",OR(AO94&lt;&gt;"",BB94&lt;&gt;"",BG94&lt;&gt;"",BK94&lt;&gt;"",BX94&lt;&gt;"",CI94&lt;&gt;"",CL94&lt;&gt;""))</formula>
    </cfRule>
  </conditionalFormatting>
  <conditionalFormatting sqref="CC93:CF93">
    <cfRule type="expression" dxfId="1744" priority="1043">
      <formula>AND(CC93="",OR(AO93&lt;&gt;"",BB93&lt;&gt;"",BG93&lt;&gt;"",BK93&lt;&gt;"",BX93&lt;&gt;"",CI93&lt;&gt;"",CL93&lt;&gt;""))</formula>
    </cfRule>
  </conditionalFormatting>
  <conditionalFormatting sqref="CI93:CK93">
    <cfRule type="expression" dxfId="1743" priority="1042">
      <formula>AND(CI93="",OR(AO93&lt;&gt;"",BB93&lt;&gt;"",BG93&lt;&gt;"",BK93&lt;&gt;"",BX93&lt;&gt;"",CC93&lt;&gt;"",CL93&lt;&gt;""))</formula>
    </cfRule>
  </conditionalFormatting>
  <conditionalFormatting sqref="CI94:CK94">
    <cfRule type="expression" dxfId="1742" priority="1041">
      <formula>AND(CI94="",OR(AO94&lt;&gt;"",BB94&lt;&gt;"",BG94&lt;&gt;"",BK94&lt;&gt;"",BX94&lt;&gt;"",CC94&lt;&gt;"",CL94&lt;&gt;""))</formula>
    </cfRule>
  </conditionalFormatting>
  <conditionalFormatting sqref="CL94:CR94">
    <cfRule type="expression" dxfId="1741" priority="1040">
      <formula>AND(CL94="",OR(AO94&lt;&gt;"",BB94&lt;&gt;"",BG94&lt;&gt;"",BK94&lt;&gt;"",BX94&lt;&gt;"",CC94&lt;&gt;"",CI94&lt;&gt;""))</formula>
    </cfRule>
  </conditionalFormatting>
  <conditionalFormatting sqref="CL93:CR93">
    <cfRule type="expression" dxfId="1740" priority="1039">
      <formula>AND(CL93="",OR(AO93&lt;&gt;"",BB93&lt;&gt;"",BG93&lt;&gt;"",BK93&lt;&gt;"",BX93&lt;&gt;"",CC93&lt;&gt;"",CI93&lt;&gt;""))</formula>
    </cfRule>
  </conditionalFormatting>
  <conditionalFormatting sqref="CI121:CK121">
    <cfRule type="expression" dxfId="1739" priority="1038">
      <formula>AND(CI121="",OR(AO121&lt;&gt;"",BB121&lt;&gt;"",BG121&lt;&gt;"",BK121&lt;&gt;"",BX121&lt;&gt;"",CC121&lt;&gt;"",CL121&lt;&gt;""))</formula>
    </cfRule>
  </conditionalFormatting>
  <conditionalFormatting sqref="CI122:CK122">
    <cfRule type="expression" dxfId="1738" priority="1037">
      <formula>AND(CI122="",OR(AO122&lt;&gt;"",BB122&lt;&gt;"",BG122&lt;&gt;"",BK122&lt;&gt;"",BX122&lt;&gt;"",CC122&lt;&gt;"",CL122&lt;&gt;""))</formula>
    </cfRule>
  </conditionalFormatting>
  <conditionalFormatting sqref="BK95:BW95">
    <cfRule type="expression" dxfId="1737" priority="1036">
      <formula>AND(BK95="",OR(AO95&lt;&gt;"",BB95&lt;&gt;"",BG95&lt;&gt;"",BX95&lt;&gt;"",CC95&lt;&gt;"",CI95&lt;&gt;"",CL95&lt;&gt;""))</formula>
    </cfRule>
  </conditionalFormatting>
  <conditionalFormatting sqref="BK96:BW96">
    <cfRule type="expression" dxfId="1736" priority="1035">
      <formula>AND(BK96="",OR(AO96&lt;&gt;"",BB96&lt;&gt;"",BG96&lt;&gt;"",BX96&lt;&gt;"",CC96&lt;&gt;"",CI96&lt;&gt;"",CL96&lt;&gt;""))</formula>
    </cfRule>
  </conditionalFormatting>
  <conditionalFormatting sqref="BX95:CB95">
    <cfRule type="expression" dxfId="1735" priority="1034">
      <formula>AND(BX95="",OR(AO95&lt;&gt;"",BB95&lt;&gt;"",BG95&lt;&gt;"",BK95&lt;&gt;"",CC95&lt;&gt;"",CI95&lt;&gt;"",CL95&lt;&gt;""))</formula>
    </cfRule>
  </conditionalFormatting>
  <conditionalFormatting sqref="BX96:CB96">
    <cfRule type="expression" dxfId="1734" priority="1033">
      <formula>AND(BX96="",OR(AO96&lt;&gt;"",BB96&lt;&gt;"",BG96&lt;&gt;"",BK96&lt;&gt;"",CC96&lt;&gt;"",CI96&lt;&gt;"",CL96&lt;&gt;""))</formula>
    </cfRule>
  </conditionalFormatting>
  <conditionalFormatting sqref="CC96:CF96">
    <cfRule type="expression" dxfId="1733" priority="1032">
      <formula>AND(CC96="",OR(AO96&lt;&gt;"",BB96&lt;&gt;"",BG96&lt;&gt;"",BK96&lt;&gt;"",BX96&lt;&gt;"",CI96&lt;&gt;"",CL96&lt;&gt;""))</formula>
    </cfRule>
  </conditionalFormatting>
  <conditionalFormatting sqref="CC95:CF95">
    <cfRule type="expression" dxfId="1732" priority="1031">
      <formula>AND(CC95="",OR(AO95&lt;&gt;"",BB95&lt;&gt;"",BG95&lt;&gt;"",BK95&lt;&gt;"",BX95&lt;&gt;"",CI95&lt;&gt;"",CL95&lt;&gt;""))</formula>
    </cfRule>
  </conditionalFormatting>
  <conditionalFormatting sqref="CI95:CK95">
    <cfRule type="expression" dxfId="1731" priority="1030">
      <formula>AND(CI95="",OR(AO95&lt;&gt;"",BB95&lt;&gt;"",BG95&lt;&gt;"",BK95&lt;&gt;"",BX95&lt;&gt;"",CC95&lt;&gt;"",CL95&lt;&gt;""))</formula>
    </cfRule>
  </conditionalFormatting>
  <conditionalFormatting sqref="CI96:CK96">
    <cfRule type="expression" dxfId="1730" priority="1029">
      <formula>AND(CI96="",OR(AO96&lt;&gt;"",BB96&lt;&gt;"",BG96&lt;&gt;"",BK96&lt;&gt;"",BX96&lt;&gt;"",CC96&lt;&gt;"",CL96&lt;&gt;""))</formula>
    </cfRule>
  </conditionalFormatting>
  <conditionalFormatting sqref="CL96:CR96">
    <cfRule type="expression" dxfId="1729" priority="1028">
      <formula>AND(CL96="",OR(AO96&lt;&gt;"",BB96&lt;&gt;"",BG96&lt;&gt;"",BK96&lt;&gt;"",BX96&lt;&gt;"",CC96&lt;&gt;"",CI96&lt;&gt;""))</formula>
    </cfRule>
  </conditionalFormatting>
  <conditionalFormatting sqref="CL95:CR95">
    <cfRule type="expression" dxfId="1728" priority="1027">
      <formula>AND(CL95="",OR(AO95&lt;&gt;"",BB95&lt;&gt;"",BG95&lt;&gt;"",BK95&lt;&gt;"",BX95&lt;&gt;"",CC95&lt;&gt;"",CI95&lt;&gt;""))</formula>
    </cfRule>
  </conditionalFormatting>
  <conditionalFormatting sqref="BK97:BW97">
    <cfRule type="expression" dxfId="1727" priority="1026">
      <formula>AND(BK97="",OR(AO97&lt;&gt;"",BB97&lt;&gt;"",BG97&lt;&gt;"",BX97&lt;&gt;"",CC97&lt;&gt;"",CI97&lt;&gt;"",CL97&lt;&gt;""))</formula>
    </cfRule>
  </conditionalFormatting>
  <conditionalFormatting sqref="BK98:BW98">
    <cfRule type="expression" dxfId="1726" priority="1025">
      <formula>AND(BK98="",OR(AO98&lt;&gt;"",BB98&lt;&gt;"",BG98&lt;&gt;"",BX98&lt;&gt;"",CC98&lt;&gt;"",CI98&lt;&gt;"",CL98&lt;&gt;""))</formula>
    </cfRule>
  </conditionalFormatting>
  <conditionalFormatting sqref="BX97:CB97">
    <cfRule type="expression" dxfId="1725" priority="1024">
      <formula>AND(BX97="",OR(AO97&lt;&gt;"",BB97&lt;&gt;"",BG97&lt;&gt;"",BK97&lt;&gt;"",CC97&lt;&gt;"",CI97&lt;&gt;"",CL97&lt;&gt;""))</formula>
    </cfRule>
  </conditionalFormatting>
  <conditionalFormatting sqref="BX98:CB98">
    <cfRule type="expression" dxfId="1724" priority="1023">
      <formula>AND(BX98="",OR(AO98&lt;&gt;"",BB98&lt;&gt;"",BG98&lt;&gt;"",BK98&lt;&gt;"",CC98&lt;&gt;"",CI98&lt;&gt;"",CL98&lt;&gt;""))</formula>
    </cfRule>
  </conditionalFormatting>
  <conditionalFormatting sqref="CC98:CF98">
    <cfRule type="expression" dxfId="1723" priority="1022">
      <formula>AND(CC98="",OR(AO98&lt;&gt;"",BB98&lt;&gt;"",BG98&lt;&gt;"",BK98&lt;&gt;"",BX98&lt;&gt;"",CI98&lt;&gt;"",CL98&lt;&gt;""))</formula>
    </cfRule>
  </conditionalFormatting>
  <conditionalFormatting sqref="CC97:CF97">
    <cfRule type="expression" dxfId="1722" priority="1021">
      <formula>AND(CC97="",OR(AO97&lt;&gt;"",BB97&lt;&gt;"",BG97&lt;&gt;"",BK97&lt;&gt;"",BX97&lt;&gt;"",CI97&lt;&gt;"",CL97&lt;&gt;""))</formula>
    </cfRule>
  </conditionalFormatting>
  <conditionalFormatting sqref="CI97:CK97">
    <cfRule type="expression" dxfId="1721" priority="1020">
      <formula>AND(CI97="",OR(AO97&lt;&gt;"",BB97&lt;&gt;"",BG97&lt;&gt;"",BK97&lt;&gt;"",BX97&lt;&gt;"",CC97&lt;&gt;"",CL97&lt;&gt;""))</formula>
    </cfRule>
  </conditionalFormatting>
  <conditionalFormatting sqref="CI98:CK98">
    <cfRule type="expression" dxfId="1720" priority="1019">
      <formula>AND(CI98="",OR(AO98&lt;&gt;"",BB98&lt;&gt;"",BG98&lt;&gt;"",BK98&lt;&gt;"",BX98&lt;&gt;"",CC98&lt;&gt;"",CL98&lt;&gt;""))</formula>
    </cfRule>
  </conditionalFormatting>
  <conditionalFormatting sqref="CL98:CR98">
    <cfRule type="expression" dxfId="1719" priority="1018">
      <formula>AND(CL98="",OR(AO98&lt;&gt;"",BB98&lt;&gt;"",BG98&lt;&gt;"",BK98&lt;&gt;"",BX98&lt;&gt;"",CC98&lt;&gt;"",CI98&lt;&gt;""))</formula>
    </cfRule>
  </conditionalFormatting>
  <conditionalFormatting sqref="CL97:CR97">
    <cfRule type="expression" dxfId="1718" priority="1017">
      <formula>AND(CL97="",OR(AO97&lt;&gt;"",BB97&lt;&gt;"",BG97&lt;&gt;"",BK97&lt;&gt;"",BX97&lt;&gt;"",CC97&lt;&gt;"",CI97&lt;&gt;""))</formula>
    </cfRule>
  </conditionalFormatting>
  <conditionalFormatting sqref="BK99:BW99">
    <cfRule type="expression" dxfId="1717" priority="1016">
      <formula>AND(BK99="",OR(AO99&lt;&gt;"",BB99&lt;&gt;"",BG99&lt;&gt;"",BX99&lt;&gt;"",CC99&lt;&gt;"",CI99&lt;&gt;"",CL99&lt;&gt;""))</formula>
    </cfRule>
  </conditionalFormatting>
  <conditionalFormatting sqref="BK100:BW100">
    <cfRule type="expression" dxfId="1716" priority="1015">
      <formula>AND(BK100="",OR(AO100&lt;&gt;"",BB100&lt;&gt;"",BG100&lt;&gt;"",BX100&lt;&gt;"",CC100&lt;&gt;"",CI100&lt;&gt;"",CL100&lt;&gt;""))</formula>
    </cfRule>
  </conditionalFormatting>
  <conditionalFormatting sqref="BX99:CB99">
    <cfRule type="expression" dxfId="1715" priority="1014">
      <formula>AND(BX99="",OR(AO99&lt;&gt;"",BB99&lt;&gt;"",BG99&lt;&gt;"",BK99&lt;&gt;"",CC99&lt;&gt;"",CI99&lt;&gt;"",CL99&lt;&gt;""))</formula>
    </cfRule>
  </conditionalFormatting>
  <conditionalFormatting sqref="BX100:CB100">
    <cfRule type="expression" dxfId="1714" priority="1013">
      <formula>AND(BX100="",OR(AO100&lt;&gt;"",BB100&lt;&gt;"",BG100&lt;&gt;"",BK100&lt;&gt;"",CC100&lt;&gt;"",CI100&lt;&gt;"",CL100&lt;&gt;""))</formula>
    </cfRule>
  </conditionalFormatting>
  <conditionalFormatting sqref="CC100:CF100">
    <cfRule type="expression" dxfId="1713" priority="1012">
      <formula>AND(CC100="",OR(AO100&lt;&gt;"",BB100&lt;&gt;"",BG100&lt;&gt;"",BK100&lt;&gt;"",BX100&lt;&gt;"",CI100&lt;&gt;"",CL100&lt;&gt;""))</formula>
    </cfRule>
  </conditionalFormatting>
  <conditionalFormatting sqref="CC99:CF99">
    <cfRule type="expression" dxfId="1712" priority="1011">
      <formula>AND(CC99="",OR(AO99&lt;&gt;"",BB99&lt;&gt;"",BG99&lt;&gt;"",BK99&lt;&gt;"",BX99&lt;&gt;"",CI99&lt;&gt;"",CL99&lt;&gt;""))</formula>
    </cfRule>
  </conditionalFormatting>
  <conditionalFormatting sqref="CI99:CK99">
    <cfRule type="expression" dxfId="1711" priority="1010">
      <formula>AND(CI99="",OR(AO99&lt;&gt;"",BB99&lt;&gt;"",BG99&lt;&gt;"",BK99&lt;&gt;"",BX99&lt;&gt;"",CC99&lt;&gt;"",CL99&lt;&gt;""))</formula>
    </cfRule>
  </conditionalFormatting>
  <conditionalFormatting sqref="CI100:CK100">
    <cfRule type="expression" dxfId="1710" priority="1009">
      <formula>AND(CI100="",OR(AO100&lt;&gt;"",BB100&lt;&gt;"",BG100&lt;&gt;"",BK100&lt;&gt;"",BX100&lt;&gt;"",CC100&lt;&gt;"",CL100&lt;&gt;""))</formula>
    </cfRule>
  </conditionalFormatting>
  <conditionalFormatting sqref="CL100:CR100">
    <cfRule type="expression" dxfId="1709" priority="1008">
      <formula>AND(CL100="",OR(AO100&lt;&gt;"",BB100&lt;&gt;"",BG100&lt;&gt;"",BK100&lt;&gt;"",BX100&lt;&gt;"",CC100&lt;&gt;"",CI100&lt;&gt;""))</formula>
    </cfRule>
  </conditionalFormatting>
  <conditionalFormatting sqref="CL99:CR99">
    <cfRule type="expression" dxfId="1708" priority="1007">
      <formula>AND(CL99="",OR(AO99&lt;&gt;"",BB99&lt;&gt;"",BG99&lt;&gt;"",BK99&lt;&gt;"",BX99&lt;&gt;"",CC99&lt;&gt;"",CI99&lt;&gt;""))</formula>
    </cfRule>
  </conditionalFormatting>
  <conditionalFormatting sqref="BK101:BW101">
    <cfRule type="expression" dxfId="1707" priority="1006">
      <formula>AND(BK101="",OR(AO101&lt;&gt;"",BB101&lt;&gt;"",BG101&lt;&gt;"",BX101&lt;&gt;"",CC101&lt;&gt;"",CI101&lt;&gt;"",CL101&lt;&gt;""))</formula>
    </cfRule>
  </conditionalFormatting>
  <conditionalFormatting sqref="BK102:BW102">
    <cfRule type="expression" dxfId="1706" priority="1005">
      <formula>AND(BK102="",OR(AO102&lt;&gt;"",BB102&lt;&gt;"",BG102&lt;&gt;"",BX102&lt;&gt;"",CC102&lt;&gt;"",CI102&lt;&gt;"",CL102&lt;&gt;""))</formula>
    </cfRule>
  </conditionalFormatting>
  <conditionalFormatting sqref="BX101:CB101">
    <cfRule type="expression" dxfId="1705" priority="1004">
      <formula>AND(BX101="",OR(AO101&lt;&gt;"",BB101&lt;&gt;"",BG101&lt;&gt;"",BK101&lt;&gt;"",CC101&lt;&gt;"",CI101&lt;&gt;"",CL101&lt;&gt;""))</formula>
    </cfRule>
  </conditionalFormatting>
  <conditionalFormatting sqref="BX102:CB102">
    <cfRule type="expression" dxfId="1704" priority="1003">
      <formula>AND(BX102="",OR(AO102&lt;&gt;"",BB102&lt;&gt;"",BG102&lt;&gt;"",BK102&lt;&gt;"",CC102&lt;&gt;"",CI102&lt;&gt;"",CL102&lt;&gt;""))</formula>
    </cfRule>
  </conditionalFormatting>
  <conditionalFormatting sqref="CC102:CF102">
    <cfRule type="expression" dxfId="1703" priority="1002">
      <formula>AND(CC102="",OR(AO102&lt;&gt;"",BB102&lt;&gt;"",BG102&lt;&gt;"",BK102&lt;&gt;"",BX102&lt;&gt;"",CI102&lt;&gt;"",CL102&lt;&gt;""))</formula>
    </cfRule>
  </conditionalFormatting>
  <conditionalFormatting sqref="CC101:CF101">
    <cfRule type="expression" dxfId="1702" priority="1001">
      <formula>AND(CC101="",OR(AO101&lt;&gt;"",BB101&lt;&gt;"",BG101&lt;&gt;"",BK101&lt;&gt;"",BX101&lt;&gt;"",CI101&lt;&gt;"",CL101&lt;&gt;""))</formula>
    </cfRule>
  </conditionalFormatting>
  <conditionalFormatting sqref="CI101:CK101">
    <cfRule type="expression" dxfId="1701" priority="1000">
      <formula>AND(CI101="",OR(AO101&lt;&gt;"",BB101&lt;&gt;"",BG101&lt;&gt;"",BK101&lt;&gt;"",BX101&lt;&gt;"",CC101&lt;&gt;"",CL101&lt;&gt;""))</formula>
    </cfRule>
  </conditionalFormatting>
  <conditionalFormatting sqref="CI102:CK102">
    <cfRule type="expression" dxfId="1700" priority="999">
      <formula>AND(CI102="",OR(AO102&lt;&gt;"",BB102&lt;&gt;"",BG102&lt;&gt;"",BK102&lt;&gt;"",BX102&lt;&gt;"",CC102&lt;&gt;"",CL102&lt;&gt;""))</formula>
    </cfRule>
  </conditionalFormatting>
  <conditionalFormatting sqref="CL102:CR102">
    <cfRule type="expression" dxfId="1699" priority="998">
      <formula>AND(CL102="",OR(AO102&lt;&gt;"",BB102&lt;&gt;"",BG102&lt;&gt;"",BK102&lt;&gt;"",BX102&lt;&gt;"",CC102&lt;&gt;"",CI102&lt;&gt;""))</formula>
    </cfRule>
  </conditionalFormatting>
  <conditionalFormatting sqref="CL101:CR101">
    <cfRule type="expression" dxfId="1698" priority="997">
      <formula>AND(CL101="",OR(AO101&lt;&gt;"",BB101&lt;&gt;"",BG101&lt;&gt;"",BK101&lt;&gt;"",BX101&lt;&gt;"",CC101&lt;&gt;"",CI101&lt;&gt;""))</formula>
    </cfRule>
  </conditionalFormatting>
  <conditionalFormatting sqref="BK103:BW103">
    <cfRule type="expression" dxfId="1697" priority="996">
      <formula>AND(BK103="",OR(AO103&lt;&gt;"",BB103&lt;&gt;"",BG103&lt;&gt;"",BX103&lt;&gt;"",CC103&lt;&gt;"",CI103&lt;&gt;"",CL103&lt;&gt;""))</formula>
    </cfRule>
  </conditionalFormatting>
  <conditionalFormatting sqref="BK104:BW104">
    <cfRule type="expression" dxfId="1696" priority="995">
      <formula>AND(BK104="",OR(AO104&lt;&gt;"",BB104&lt;&gt;"",BG104&lt;&gt;"",BX104&lt;&gt;"",CC104&lt;&gt;"",CI104&lt;&gt;"",CL104&lt;&gt;""))</formula>
    </cfRule>
  </conditionalFormatting>
  <conditionalFormatting sqref="BX103:CB103">
    <cfRule type="expression" dxfId="1695" priority="994">
      <formula>AND(BX103="",OR(AO103&lt;&gt;"",BB103&lt;&gt;"",BG103&lt;&gt;"",BK103&lt;&gt;"",CC103&lt;&gt;"",CI103&lt;&gt;"",CL103&lt;&gt;""))</formula>
    </cfRule>
  </conditionalFormatting>
  <conditionalFormatting sqref="BX104:CB104">
    <cfRule type="expression" dxfId="1694" priority="993">
      <formula>AND(BX104="",OR(AO104&lt;&gt;"",BB104&lt;&gt;"",BG104&lt;&gt;"",BK104&lt;&gt;"",CC104&lt;&gt;"",CI104&lt;&gt;"",CL104&lt;&gt;""))</formula>
    </cfRule>
  </conditionalFormatting>
  <conditionalFormatting sqref="CC104:CF104">
    <cfRule type="expression" dxfId="1693" priority="992">
      <formula>AND(CC104="",OR(AO104&lt;&gt;"",BB104&lt;&gt;"",BG104&lt;&gt;"",BK104&lt;&gt;"",BX104&lt;&gt;"",CI104&lt;&gt;"",CL104&lt;&gt;""))</formula>
    </cfRule>
  </conditionalFormatting>
  <conditionalFormatting sqref="CC103:CF103">
    <cfRule type="expression" dxfId="1692" priority="991">
      <formula>AND(CC103="",OR(AO103&lt;&gt;"",BB103&lt;&gt;"",BG103&lt;&gt;"",BK103&lt;&gt;"",BX103&lt;&gt;"",CI103&lt;&gt;"",CL103&lt;&gt;""))</formula>
    </cfRule>
  </conditionalFormatting>
  <conditionalFormatting sqref="CI103:CK103">
    <cfRule type="expression" dxfId="1691" priority="990">
      <formula>AND(CI103="",OR(AO103&lt;&gt;"",BB103&lt;&gt;"",BG103&lt;&gt;"",BK103&lt;&gt;"",BX103&lt;&gt;"",CC103&lt;&gt;"",CL103&lt;&gt;""))</formula>
    </cfRule>
  </conditionalFormatting>
  <conditionalFormatting sqref="CI104:CK104">
    <cfRule type="expression" dxfId="1690" priority="989">
      <formula>AND(CI104="",OR(AO104&lt;&gt;"",BB104&lt;&gt;"",BG104&lt;&gt;"",BK104&lt;&gt;"",BX104&lt;&gt;"",CC104&lt;&gt;"",CL104&lt;&gt;""))</formula>
    </cfRule>
  </conditionalFormatting>
  <conditionalFormatting sqref="CL104:CR104">
    <cfRule type="expression" dxfId="1689" priority="988">
      <formula>AND(CL104="",OR(AO104&lt;&gt;"",BB104&lt;&gt;"",BG104&lt;&gt;"",BK104&lt;&gt;"",BX104&lt;&gt;"",CC104&lt;&gt;"",CI104&lt;&gt;""))</formula>
    </cfRule>
  </conditionalFormatting>
  <conditionalFormatting sqref="CL103:CR103">
    <cfRule type="expression" dxfId="1688" priority="987">
      <formula>AND(CL103="",OR(AO103&lt;&gt;"",BB103&lt;&gt;"",BG103&lt;&gt;"",BK103&lt;&gt;"",BX103&lt;&gt;"",CC103&lt;&gt;"",CI103&lt;&gt;""))</formula>
    </cfRule>
  </conditionalFormatting>
  <conditionalFormatting sqref="BK105:BW105">
    <cfRule type="expression" dxfId="1687" priority="986">
      <formula>AND(BK105="",OR(AO105&lt;&gt;"",BB105&lt;&gt;"",BG105&lt;&gt;"",BX105&lt;&gt;"",CC105&lt;&gt;"",CI105&lt;&gt;"",CL105&lt;&gt;""))</formula>
    </cfRule>
  </conditionalFormatting>
  <conditionalFormatting sqref="BK106:BW106">
    <cfRule type="expression" dxfId="1686" priority="985">
      <formula>AND(BK106="",OR(AO106&lt;&gt;"",BB106&lt;&gt;"",BG106&lt;&gt;"",BX106&lt;&gt;"",CC106&lt;&gt;"",CI106&lt;&gt;"",CL106&lt;&gt;""))</formula>
    </cfRule>
  </conditionalFormatting>
  <conditionalFormatting sqref="BX105:CB105">
    <cfRule type="expression" dxfId="1685" priority="984">
      <formula>AND(BX105="",OR(AO105&lt;&gt;"",BB105&lt;&gt;"",BG105&lt;&gt;"",BK105&lt;&gt;"",CC105&lt;&gt;"",CI105&lt;&gt;"",CL105&lt;&gt;""))</formula>
    </cfRule>
  </conditionalFormatting>
  <conditionalFormatting sqref="BX106:CB106">
    <cfRule type="expression" dxfId="1684" priority="983">
      <formula>AND(BX106="",OR(AO106&lt;&gt;"",BB106&lt;&gt;"",BG106&lt;&gt;"",BK106&lt;&gt;"",CC106&lt;&gt;"",CI106&lt;&gt;"",CL106&lt;&gt;""))</formula>
    </cfRule>
  </conditionalFormatting>
  <conditionalFormatting sqref="CC106:CF106">
    <cfRule type="expression" dxfId="1683" priority="982">
      <formula>AND(CC106="",OR(AO106&lt;&gt;"",BB106&lt;&gt;"",BG106&lt;&gt;"",BK106&lt;&gt;"",BX106&lt;&gt;"",CI106&lt;&gt;"",CL106&lt;&gt;""))</formula>
    </cfRule>
  </conditionalFormatting>
  <conditionalFormatting sqref="CC105:CF105">
    <cfRule type="expression" dxfId="1682" priority="981">
      <formula>AND(CC105="",OR(AO105&lt;&gt;"",BB105&lt;&gt;"",BG105&lt;&gt;"",BK105&lt;&gt;"",BX105&lt;&gt;"",CI105&lt;&gt;"",CL105&lt;&gt;""))</formula>
    </cfRule>
  </conditionalFormatting>
  <conditionalFormatting sqref="CI105:CK105">
    <cfRule type="expression" dxfId="1681" priority="980">
      <formula>AND(CI105="",OR(AO105&lt;&gt;"",BB105&lt;&gt;"",BG105&lt;&gt;"",BK105&lt;&gt;"",BX105&lt;&gt;"",CC105&lt;&gt;"",CL105&lt;&gt;""))</formula>
    </cfRule>
  </conditionalFormatting>
  <conditionalFormatting sqref="CI106:CK106">
    <cfRule type="expression" dxfId="1680" priority="979">
      <formula>AND(CI106="",OR(AO106&lt;&gt;"",BB106&lt;&gt;"",BG106&lt;&gt;"",BK106&lt;&gt;"",BX106&lt;&gt;"",CC106&lt;&gt;"",CL106&lt;&gt;""))</formula>
    </cfRule>
  </conditionalFormatting>
  <conditionalFormatting sqref="CL106:CR106">
    <cfRule type="expression" dxfId="1679" priority="978">
      <formula>AND(CL106="",OR(AO106&lt;&gt;"",BB106&lt;&gt;"",BG106&lt;&gt;"",BK106&lt;&gt;"",BX106&lt;&gt;"",CC106&lt;&gt;"",CI106&lt;&gt;""))</formula>
    </cfRule>
  </conditionalFormatting>
  <conditionalFormatting sqref="CL105:CR105">
    <cfRule type="expression" dxfId="1678" priority="977">
      <formula>AND(CL105="",OR(AO105&lt;&gt;"",BB105&lt;&gt;"",BG105&lt;&gt;"",BK105&lt;&gt;"",BX105&lt;&gt;"",CC105&lt;&gt;"",CI105&lt;&gt;""))</formula>
    </cfRule>
  </conditionalFormatting>
  <conditionalFormatting sqref="BK107:BW107">
    <cfRule type="expression" dxfId="1677" priority="976">
      <formula>AND(BK107="",OR(AO107&lt;&gt;"",BB107&lt;&gt;"",BG107&lt;&gt;"",BX107&lt;&gt;"",CC107&lt;&gt;"",CI107&lt;&gt;"",CL107&lt;&gt;""))</formula>
    </cfRule>
  </conditionalFormatting>
  <conditionalFormatting sqref="BK108:BW108">
    <cfRule type="expression" dxfId="1676" priority="975">
      <formula>AND(BK108="",OR(AO108&lt;&gt;"",BB108&lt;&gt;"",BG108&lt;&gt;"",BX108&lt;&gt;"",CC108&lt;&gt;"",CI108&lt;&gt;"",CL108&lt;&gt;""))</formula>
    </cfRule>
  </conditionalFormatting>
  <conditionalFormatting sqref="BX107:CB107">
    <cfRule type="expression" dxfId="1675" priority="974">
      <formula>AND(BX107="",OR(AO107&lt;&gt;"",BB107&lt;&gt;"",BG107&lt;&gt;"",BK107&lt;&gt;"",CC107&lt;&gt;"",CI107&lt;&gt;"",CL107&lt;&gt;""))</formula>
    </cfRule>
  </conditionalFormatting>
  <conditionalFormatting sqref="BX108:CB108">
    <cfRule type="expression" dxfId="1674" priority="973">
      <formula>AND(BX108="",OR(AO108&lt;&gt;"",BB108&lt;&gt;"",BG108&lt;&gt;"",BK108&lt;&gt;"",CC108&lt;&gt;"",CI108&lt;&gt;"",CL108&lt;&gt;""))</formula>
    </cfRule>
  </conditionalFormatting>
  <conditionalFormatting sqref="CC108:CF108">
    <cfRule type="expression" dxfId="1673" priority="972">
      <formula>AND(CC108="",OR(AO108&lt;&gt;"",BB108&lt;&gt;"",BG108&lt;&gt;"",BK108&lt;&gt;"",BX108&lt;&gt;"",CI108&lt;&gt;"",CL108&lt;&gt;""))</formula>
    </cfRule>
  </conditionalFormatting>
  <conditionalFormatting sqref="CC107:CF107">
    <cfRule type="expression" dxfId="1672" priority="971">
      <formula>AND(CC107="",OR(AO107&lt;&gt;"",BB107&lt;&gt;"",BG107&lt;&gt;"",BK107&lt;&gt;"",BX107&lt;&gt;"",CI107&lt;&gt;"",CL107&lt;&gt;""))</formula>
    </cfRule>
  </conditionalFormatting>
  <conditionalFormatting sqref="CI107:CK107">
    <cfRule type="expression" dxfId="1671" priority="970">
      <formula>AND(CI107="",OR(AO107&lt;&gt;"",BB107&lt;&gt;"",BG107&lt;&gt;"",BK107&lt;&gt;"",BX107&lt;&gt;"",CC107&lt;&gt;"",CL107&lt;&gt;""))</formula>
    </cfRule>
  </conditionalFormatting>
  <conditionalFormatting sqref="CI108:CK108">
    <cfRule type="expression" dxfId="1670" priority="969">
      <formula>AND(CI108="",OR(AO108&lt;&gt;"",BB108&lt;&gt;"",BG108&lt;&gt;"",BK108&lt;&gt;"",BX108&lt;&gt;"",CC108&lt;&gt;"",CL108&lt;&gt;""))</formula>
    </cfRule>
  </conditionalFormatting>
  <conditionalFormatting sqref="CL108:CR108">
    <cfRule type="expression" dxfId="1669" priority="968">
      <formula>AND(CL108="",OR(AO108&lt;&gt;"",BB108&lt;&gt;"",BG108&lt;&gt;"",BK108&lt;&gt;"",BX108&lt;&gt;"",CC108&lt;&gt;"",CI108&lt;&gt;""))</formula>
    </cfRule>
  </conditionalFormatting>
  <conditionalFormatting sqref="CL107:CR107">
    <cfRule type="expression" dxfId="1668" priority="967">
      <formula>AND(CL107="",OR(AO107&lt;&gt;"",BB107&lt;&gt;"",BG107&lt;&gt;"",BK107&lt;&gt;"",BX107&lt;&gt;"",CC107&lt;&gt;"",CI107&lt;&gt;""))</formula>
    </cfRule>
  </conditionalFormatting>
  <conditionalFormatting sqref="BK109:BW109">
    <cfRule type="expression" dxfId="1667" priority="966">
      <formula>AND(BK109="",OR(AO109&lt;&gt;"",BB109&lt;&gt;"",BG109&lt;&gt;"",BX109&lt;&gt;"",CC109&lt;&gt;"",CI109&lt;&gt;"",CL109&lt;&gt;""))</formula>
    </cfRule>
  </conditionalFormatting>
  <conditionalFormatting sqref="BK110:BW110">
    <cfRule type="expression" dxfId="1666" priority="965">
      <formula>AND(BK110="",OR(AO110&lt;&gt;"",BB110&lt;&gt;"",BG110&lt;&gt;"",BX110&lt;&gt;"",CC110&lt;&gt;"",CI110&lt;&gt;"",CL110&lt;&gt;""))</formula>
    </cfRule>
  </conditionalFormatting>
  <conditionalFormatting sqref="BX109:CB109">
    <cfRule type="expression" dxfId="1665" priority="964">
      <formula>AND(BX109="",OR(AO109&lt;&gt;"",BB109&lt;&gt;"",BG109&lt;&gt;"",BK109&lt;&gt;"",CC109&lt;&gt;"",CI109&lt;&gt;"",CL109&lt;&gt;""))</formula>
    </cfRule>
  </conditionalFormatting>
  <conditionalFormatting sqref="BX110:CB110">
    <cfRule type="expression" dxfId="1664" priority="963">
      <formula>AND(BX110="",OR(AO110&lt;&gt;"",BB110&lt;&gt;"",BG110&lt;&gt;"",BK110&lt;&gt;"",CC110&lt;&gt;"",CI110&lt;&gt;"",CL110&lt;&gt;""))</formula>
    </cfRule>
  </conditionalFormatting>
  <conditionalFormatting sqref="CC110:CF110">
    <cfRule type="expression" dxfId="1663" priority="962">
      <formula>AND(CC110="",OR(AO110&lt;&gt;"",BB110&lt;&gt;"",BG110&lt;&gt;"",BK110&lt;&gt;"",BX110&lt;&gt;"",CI110&lt;&gt;"",CL110&lt;&gt;""))</formula>
    </cfRule>
  </conditionalFormatting>
  <conditionalFormatting sqref="CC109:CF109">
    <cfRule type="expression" dxfId="1662" priority="961">
      <formula>AND(CC109="",OR(AO109&lt;&gt;"",BB109&lt;&gt;"",BG109&lt;&gt;"",BK109&lt;&gt;"",BX109&lt;&gt;"",CI109&lt;&gt;"",CL109&lt;&gt;""))</formula>
    </cfRule>
  </conditionalFormatting>
  <conditionalFormatting sqref="CI109:CK109">
    <cfRule type="expression" dxfId="1661" priority="960">
      <formula>AND(CI109="",OR(AO109&lt;&gt;"",BB109&lt;&gt;"",BG109&lt;&gt;"",BK109&lt;&gt;"",BX109&lt;&gt;"",CC109&lt;&gt;"",CL109&lt;&gt;""))</formula>
    </cfRule>
  </conditionalFormatting>
  <conditionalFormatting sqref="CI110:CK110">
    <cfRule type="expression" dxfId="1660" priority="959">
      <formula>AND(CI110="",OR(AO110&lt;&gt;"",BB110&lt;&gt;"",BG110&lt;&gt;"",BK110&lt;&gt;"",BX110&lt;&gt;"",CC110&lt;&gt;"",CL110&lt;&gt;""))</formula>
    </cfRule>
  </conditionalFormatting>
  <conditionalFormatting sqref="CL110:CR110">
    <cfRule type="expression" dxfId="1659" priority="958">
      <formula>AND(CL110="",OR(AO110&lt;&gt;"",BB110&lt;&gt;"",BG110&lt;&gt;"",BK110&lt;&gt;"",BX110&lt;&gt;"",CC110&lt;&gt;"",CI110&lt;&gt;""))</formula>
    </cfRule>
  </conditionalFormatting>
  <conditionalFormatting sqref="CL109:CR109">
    <cfRule type="expression" dxfId="1658" priority="957">
      <formula>AND(CL109="",OR(AO109&lt;&gt;"",BB109&lt;&gt;"",BG109&lt;&gt;"",BK109&lt;&gt;"",BX109&lt;&gt;"",CC109&lt;&gt;"",CI109&lt;&gt;""))</formula>
    </cfRule>
  </conditionalFormatting>
  <conditionalFormatting sqref="BK111:BW111">
    <cfRule type="expression" dxfId="1657" priority="956">
      <formula>AND(BK111="",OR(AO111&lt;&gt;"",BB111&lt;&gt;"",BG111&lt;&gt;"",BX111&lt;&gt;"",CC111&lt;&gt;"",CI111&lt;&gt;"",CL111&lt;&gt;""))</formula>
    </cfRule>
  </conditionalFormatting>
  <conditionalFormatting sqref="BK112:BW112">
    <cfRule type="expression" dxfId="1656" priority="955">
      <formula>AND(BK112="",OR(AO112&lt;&gt;"",BB112&lt;&gt;"",BG112&lt;&gt;"",BX112&lt;&gt;"",CC112&lt;&gt;"",CI112&lt;&gt;"",CL112&lt;&gt;""))</formula>
    </cfRule>
  </conditionalFormatting>
  <conditionalFormatting sqref="BX111:CB111">
    <cfRule type="expression" dxfId="1655" priority="954">
      <formula>AND(BX111="",OR(AO111&lt;&gt;"",BB111&lt;&gt;"",BG111&lt;&gt;"",BK111&lt;&gt;"",CC111&lt;&gt;"",CI111&lt;&gt;"",CL111&lt;&gt;""))</formula>
    </cfRule>
  </conditionalFormatting>
  <conditionalFormatting sqref="BX112:CB112">
    <cfRule type="expression" dxfId="1654" priority="953">
      <formula>AND(BX112="",OR(AO112&lt;&gt;"",BB112&lt;&gt;"",BG112&lt;&gt;"",BK112&lt;&gt;"",CC112&lt;&gt;"",CI112&lt;&gt;"",CL112&lt;&gt;""))</formula>
    </cfRule>
  </conditionalFormatting>
  <conditionalFormatting sqref="CC112:CF112">
    <cfRule type="expression" dxfId="1653" priority="952">
      <formula>AND(CC112="",OR(AO112&lt;&gt;"",BB112&lt;&gt;"",BG112&lt;&gt;"",BK112&lt;&gt;"",BX112&lt;&gt;"",CI112&lt;&gt;"",CL112&lt;&gt;""))</formula>
    </cfRule>
  </conditionalFormatting>
  <conditionalFormatting sqref="CC111:CF111">
    <cfRule type="expression" dxfId="1652" priority="951">
      <formula>AND(CC111="",OR(AO111&lt;&gt;"",BB111&lt;&gt;"",BG111&lt;&gt;"",BK111&lt;&gt;"",BX111&lt;&gt;"",CI111&lt;&gt;"",CL111&lt;&gt;""))</formula>
    </cfRule>
  </conditionalFormatting>
  <conditionalFormatting sqref="CI111:CK111">
    <cfRule type="expression" dxfId="1651" priority="950">
      <formula>AND(CI111="",OR(AO111&lt;&gt;"",BB111&lt;&gt;"",BG111&lt;&gt;"",BK111&lt;&gt;"",BX111&lt;&gt;"",CC111&lt;&gt;"",CL111&lt;&gt;""))</formula>
    </cfRule>
  </conditionalFormatting>
  <conditionalFormatting sqref="CI112:CK112">
    <cfRule type="expression" dxfId="1650" priority="949">
      <formula>AND(CI112="",OR(AO112&lt;&gt;"",BB112&lt;&gt;"",BG112&lt;&gt;"",BK112&lt;&gt;"",BX112&lt;&gt;"",CC112&lt;&gt;"",CL112&lt;&gt;""))</formula>
    </cfRule>
  </conditionalFormatting>
  <conditionalFormatting sqref="CL112:CR112">
    <cfRule type="expression" dxfId="1649" priority="948">
      <formula>AND(CL112="",OR(AO112&lt;&gt;"",BB112&lt;&gt;"",BG112&lt;&gt;"",BK112&lt;&gt;"",BX112&lt;&gt;"",CC112&lt;&gt;"",CI112&lt;&gt;""))</formula>
    </cfRule>
  </conditionalFormatting>
  <conditionalFormatting sqref="CL111:CR111">
    <cfRule type="expression" dxfId="1648" priority="947">
      <formula>AND(CL111="",OR(AO111&lt;&gt;"",BB111&lt;&gt;"",BG111&lt;&gt;"",BK111&lt;&gt;"",BX111&lt;&gt;"",CC111&lt;&gt;"",CI111&lt;&gt;""))</formula>
    </cfRule>
  </conditionalFormatting>
  <conditionalFormatting sqref="BK113:BW113">
    <cfRule type="expression" dxfId="1647" priority="946">
      <formula>AND(BK113="",OR(AO113&lt;&gt;"",BB113&lt;&gt;"",BG113&lt;&gt;"",BX113&lt;&gt;"",CC113&lt;&gt;"",CI113&lt;&gt;"",CL113&lt;&gt;""))</formula>
    </cfRule>
  </conditionalFormatting>
  <conditionalFormatting sqref="BK114:BW114">
    <cfRule type="expression" dxfId="1646" priority="945">
      <formula>AND(BK114="",OR(AO114&lt;&gt;"",BB114&lt;&gt;"",BG114&lt;&gt;"",BX114&lt;&gt;"",CC114&lt;&gt;"",CI114&lt;&gt;"",CL114&lt;&gt;""))</formula>
    </cfRule>
  </conditionalFormatting>
  <conditionalFormatting sqref="BX113:CB113">
    <cfRule type="expression" dxfId="1645" priority="944">
      <formula>AND(BX113="",OR(AO113&lt;&gt;"",BB113&lt;&gt;"",BG113&lt;&gt;"",BK113&lt;&gt;"",CC113&lt;&gt;"",CI113&lt;&gt;"",CL113&lt;&gt;""))</formula>
    </cfRule>
  </conditionalFormatting>
  <conditionalFormatting sqref="BX114:CB114">
    <cfRule type="expression" dxfId="1644" priority="943">
      <formula>AND(BX114="",OR(AO114&lt;&gt;"",BB114&lt;&gt;"",BG114&lt;&gt;"",BK114&lt;&gt;"",CC114&lt;&gt;"",CI114&lt;&gt;"",CL114&lt;&gt;""))</formula>
    </cfRule>
  </conditionalFormatting>
  <conditionalFormatting sqref="CC114:CF114">
    <cfRule type="expression" dxfId="1643" priority="942">
      <formula>AND(CC114="",OR(AO114&lt;&gt;"",BB114&lt;&gt;"",BG114&lt;&gt;"",BK114&lt;&gt;"",BX114&lt;&gt;"",CI114&lt;&gt;"",CL114&lt;&gt;""))</formula>
    </cfRule>
  </conditionalFormatting>
  <conditionalFormatting sqref="CC113:CF113">
    <cfRule type="expression" dxfId="1642" priority="941">
      <formula>AND(CC113="",OR(AO113&lt;&gt;"",BB113&lt;&gt;"",BG113&lt;&gt;"",BK113&lt;&gt;"",BX113&lt;&gt;"",CI113&lt;&gt;"",CL113&lt;&gt;""))</formula>
    </cfRule>
  </conditionalFormatting>
  <conditionalFormatting sqref="CI113:CK113">
    <cfRule type="expression" dxfId="1641" priority="940">
      <formula>AND(CI113="",OR(AO113&lt;&gt;"",BB113&lt;&gt;"",BG113&lt;&gt;"",BK113&lt;&gt;"",BX113&lt;&gt;"",CC113&lt;&gt;"",CL113&lt;&gt;""))</formula>
    </cfRule>
  </conditionalFormatting>
  <conditionalFormatting sqref="CI114:CK114">
    <cfRule type="expression" dxfId="1640" priority="939">
      <formula>AND(CI114="",OR(AO114&lt;&gt;"",BB114&lt;&gt;"",BG114&lt;&gt;"",BK114&lt;&gt;"",BX114&lt;&gt;"",CC114&lt;&gt;"",CL114&lt;&gt;""))</formula>
    </cfRule>
  </conditionalFormatting>
  <conditionalFormatting sqref="CL114:CR114">
    <cfRule type="expression" dxfId="1639" priority="938">
      <formula>AND(CL114="",OR(AO114&lt;&gt;"",BB114&lt;&gt;"",BG114&lt;&gt;"",BK114&lt;&gt;"",BX114&lt;&gt;"",CC114&lt;&gt;"",CI114&lt;&gt;""))</formula>
    </cfRule>
  </conditionalFormatting>
  <conditionalFormatting sqref="CL113:CR113">
    <cfRule type="expression" dxfId="1638" priority="937">
      <formula>AND(CL113="",OR(AO113&lt;&gt;"",BB113&lt;&gt;"",BG113&lt;&gt;"",BK113&lt;&gt;"",BX113&lt;&gt;"",CC113&lt;&gt;"",CI113&lt;&gt;""))</formula>
    </cfRule>
  </conditionalFormatting>
  <conditionalFormatting sqref="BK115:BW115">
    <cfRule type="expression" dxfId="1637" priority="936">
      <formula>AND(BK115="",OR(AO115&lt;&gt;"",BB115&lt;&gt;"",BG115&lt;&gt;"",BX115&lt;&gt;"",CC115&lt;&gt;"",CI115&lt;&gt;"",CL115&lt;&gt;""))</formula>
    </cfRule>
  </conditionalFormatting>
  <conditionalFormatting sqref="BK116:BW116">
    <cfRule type="expression" dxfId="1636" priority="935">
      <formula>AND(BK116="",OR(AO116&lt;&gt;"",BB116&lt;&gt;"",BG116&lt;&gt;"",BX116&lt;&gt;"",CC116&lt;&gt;"",CI116&lt;&gt;"",CL116&lt;&gt;""))</formula>
    </cfRule>
  </conditionalFormatting>
  <conditionalFormatting sqref="BX115:CB115">
    <cfRule type="expression" dxfId="1635" priority="934">
      <formula>AND(BX115="",OR(AO115&lt;&gt;"",BB115&lt;&gt;"",BG115&lt;&gt;"",BK115&lt;&gt;"",CC115&lt;&gt;"",CI115&lt;&gt;"",CL115&lt;&gt;""))</formula>
    </cfRule>
  </conditionalFormatting>
  <conditionalFormatting sqref="BX116:CB116">
    <cfRule type="expression" dxfId="1634" priority="933">
      <formula>AND(BX116="",OR(AO116&lt;&gt;"",BB116&lt;&gt;"",BG116&lt;&gt;"",BK116&lt;&gt;"",CC116&lt;&gt;"",CI116&lt;&gt;"",CL116&lt;&gt;""))</formula>
    </cfRule>
  </conditionalFormatting>
  <conditionalFormatting sqref="CC116:CF116">
    <cfRule type="expression" dxfId="1633" priority="932">
      <formula>AND(CC116="",OR(AO116&lt;&gt;"",BB116&lt;&gt;"",BG116&lt;&gt;"",BK116&lt;&gt;"",BX116&lt;&gt;"",CI116&lt;&gt;"",CL116&lt;&gt;""))</formula>
    </cfRule>
  </conditionalFormatting>
  <conditionalFormatting sqref="CC115:CF115">
    <cfRule type="expression" dxfId="1632" priority="931">
      <formula>AND(CC115="",OR(AO115&lt;&gt;"",BB115&lt;&gt;"",BG115&lt;&gt;"",BK115&lt;&gt;"",BX115&lt;&gt;"",CI115&lt;&gt;"",CL115&lt;&gt;""))</formula>
    </cfRule>
  </conditionalFormatting>
  <conditionalFormatting sqref="CI115:CK115">
    <cfRule type="expression" dxfId="1631" priority="930">
      <formula>AND(CI115="",OR(AO115&lt;&gt;"",BB115&lt;&gt;"",BG115&lt;&gt;"",BK115&lt;&gt;"",BX115&lt;&gt;"",CC115&lt;&gt;"",CL115&lt;&gt;""))</formula>
    </cfRule>
  </conditionalFormatting>
  <conditionalFormatting sqref="CI116:CK116">
    <cfRule type="expression" dxfId="1630" priority="929">
      <formula>AND(CI116="",OR(AO116&lt;&gt;"",BB116&lt;&gt;"",BG116&lt;&gt;"",BK116&lt;&gt;"",BX116&lt;&gt;"",CC116&lt;&gt;"",CL116&lt;&gt;""))</formula>
    </cfRule>
  </conditionalFormatting>
  <conditionalFormatting sqref="CL116:CR116">
    <cfRule type="expression" dxfId="1629" priority="928">
      <formula>AND(CL116="",OR(AO116&lt;&gt;"",BB116&lt;&gt;"",BG116&lt;&gt;"",BK116&lt;&gt;"",BX116&lt;&gt;"",CC116&lt;&gt;"",CI116&lt;&gt;""))</formula>
    </cfRule>
  </conditionalFormatting>
  <conditionalFormatting sqref="CL115:CR115">
    <cfRule type="expression" dxfId="1628" priority="927">
      <formula>AND(CL115="",OR(AO115&lt;&gt;"",BB115&lt;&gt;"",BG115&lt;&gt;"",BK115&lt;&gt;"",BX115&lt;&gt;"",CC115&lt;&gt;"",CI115&lt;&gt;""))</formula>
    </cfRule>
  </conditionalFormatting>
  <conditionalFormatting sqref="BK117:BW117">
    <cfRule type="expression" dxfId="1627" priority="926">
      <formula>AND(BK117="",OR(AO117&lt;&gt;"",BB117&lt;&gt;"",BG117&lt;&gt;"",BX117&lt;&gt;"",CC117&lt;&gt;"",CI117&lt;&gt;"",CL117&lt;&gt;""))</formula>
    </cfRule>
  </conditionalFormatting>
  <conditionalFormatting sqref="BK118:BW118">
    <cfRule type="expression" dxfId="1626" priority="925">
      <formula>AND(BK118="",OR(AO118&lt;&gt;"",BB118&lt;&gt;"",BG118&lt;&gt;"",BX118&lt;&gt;"",CC118&lt;&gt;"",CI118&lt;&gt;"",CL118&lt;&gt;""))</formula>
    </cfRule>
  </conditionalFormatting>
  <conditionalFormatting sqref="BX117:CB117">
    <cfRule type="expression" dxfId="1625" priority="924">
      <formula>AND(BX117="",OR(AO117&lt;&gt;"",BB117&lt;&gt;"",BG117&lt;&gt;"",BK117&lt;&gt;"",CC117&lt;&gt;"",CI117&lt;&gt;"",CL117&lt;&gt;""))</formula>
    </cfRule>
  </conditionalFormatting>
  <conditionalFormatting sqref="BX118:CB118">
    <cfRule type="expression" dxfId="1624" priority="923">
      <formula>AND(BX118="",OR(AO118&lt;&gt;"",BB118&lt;&gt;"",BG118&lt;&gt;"",BK118&lt;&gt;"",CC118&lt;&gt;"",CI118&lt;&gt;"",CL118&lt;&gt;""))</formula>
    </cfRule>
  </conditionalFormatting>
  <conditionalFormatting sqref="CC118:CF118">
    <cfRule type="expression" dxfId="1623" priority="922">
      <formula>AND(CC118="",OR(AO118&lt;&gt;"",BB118&lt;&gt;"",BG118&lt;&gt;"",BK118&lt;&gt;"",BX118&lt;&gt;"",CI118&lt;&gt;"",CL118&lt;&gt;""))</formula>
    </cfRule>
  </conditionalFormatting>
  <conditionalFormatting sqref="CC117:CF117">
    <cfRule type="expression" dxfId="1622" priority="921">
      <formula>AND(CC117="",OR(AO117&lt;&gt;"",BB117&lt;&gt;"",BG117&lt;&gt;"",BK117&lt;&gt;"",BX117&lt;&gt;"",CI117&lt;&gt;"",CL117&lt;&gt;""))</formula>
    </cfRule>
  </conditionalFormatting>
  <conditionalFormatting sqref="CI117:CK117">
    <cfRule type="expression" dxfId="1621" priority="920">
      <formula>AND(CI117="",OR(AO117&lt;&gt;"",BB117&lt;&gt;"",BG117&lt;&gt;"",BK117&lt;&gt;"",BX117&lt;&gt;"",CC117&lt;&gt;"",CL117&lt;&gt;""))</formula>
    </cfRule>
  </conditionalFormatting>
  <conditionalFormatting sqref="CI118:CK118">
    <cfRule type="expression" dxfId="1620" priority="919">
      <formula>AND(CI118="",OR(AO118&lt;&gt;"",BB118&lt;&gt;"",BG118&lt;&gt;"",BK118&lt;&gt;"",BX118&lt;&gt;"",CC118&lt;&gt;"",CL118&lt;&gt;""))</formula>
    </cfRule>
  </conditionalFormatting>
  <conditionalFormatting sqref="CL118:CR118">
    <cfRule type="expression" dxfId="1619" priority="918">
      <formula>AND(CL118="",OR(AO118&lt;&gt;"",BB118&lt;&gt;"",BG118&lt;&gt;"",BK118&lt;&gt;"",BX118&lt;&gt;"",CC118&lt;&gt;"",CI118&lt;&gt;""))</formula>
    </cfRule>
  </conditionalFormatting>
  <conditionalFormatting sqref="CL117:CR117">
    <cfRule type="expression" dxfId="1618" priority="917">
      <formula>AND(CL117="",OR(AO117&lt;&gt;"",BB117&lt;&gt;"",BG117&lt;&gt;"",BK117&lt;&gt;"",BX117&lt;&gt;"",CC117&lt;&gt;"",CI117&lt;&gt;""))</formula>
    </cfRule>
  </conditionalFormatting>
  <conditionalFormatting sqref="BK119:BW119">
    <cfRule type="expression" dxfId="1617" priority="916">
      <formula>AND(BK119="",OR(AO119&lt;&gt;"",BB119&lt;&gt;"",BG119&lt;&gt;"",BX119&lt;&gt;"",CC119&lt;&gt;"",CI119&lt;&gt;"",CL119&lt;&gt;""))</formula>
    </cfRule>
  </conditionalFormatting>
  <conditionalFormatting sqref="BK120:BW120">
    <cfRule type="expression" dxfId="1616" priority="915">
      <formula>AND(BK120="",OR(AO120&lt;&gt;"",BB120&lt;&gt;"",BG120&lt;&gt;"",BX120&lt;&gt;"",CC120&lt;&gt;"",CI120&lt;&gt;"",CL120&lt;&gt;""))</formula>
    </cfRule>
  </conditionalFormatting>
  <conditionalFormatting sqref="BX119:CB119">
    <cfRule type="expression" dxfId="1615" priority="914">
      <formula>AND(BX119="",OR(AO119&lt;&gt;"",BB119&lt;&gt;"",BG119&lt;&gt;"",BK119&lt;&gt;"",CC119&lt;&gt;"",CI119&lt;&gt;"",CL119&lt;&gt;""))</formula>
    </cfRule>
  </conditionalFormatting>
  <conditionalFormatting sqref="BX120:CB120">
    <cfRule type="expression" dxfId="1614" priority="913">
      <formula>AND(BX120="",OR(AO120&lt;&gt;"",BB120&lt;&gt;"",BG120&lt;&gt;"",BK120&lt;&gt;"",CC120&lt;&gt;"",CI120&lt;&gt;"",CL120&lt;&gt;""))</formula>
    </cfRule>
  </conditionalFormatting>
  <conditionalFormatting sqref="CC120:CF120">
    <cfRule type="expression" dxfId="1613" priority="912">
      <formula>AND(CC120="",OR(AO120&lt;&gt;"",BB120&lt;&gt;"",BG120&lt;&gt;"",BK120&lt;&gt;"",BX120&lt;&gt;"",CI120&lt;&gt;"",CL120&lt;&gt;""))</formula>
    </cfRule>
  </conditionalFormatting>
  <conditionalFormatting sqref="CC119:CF119">
    <cfRule type="expression" dxfId="1612" priority="911">
      <formula>AND(CC119="",OR(AO119&lt;&gt;"",BB119&lt;&gt;"",BG119&lt;&gt;"",BK119&lt;&gt;"",BX119&lt;&gt;"",CI119&lt;&gt;"",CL119&lt;&gt;""))</formula>
    </cfRule>
  </conditionalFormatting>
  <conditionalFormatting sqref="CI119:CK119">
    <cfRule type="expression" dxfId="1611" priority="910">
      <formula>AND(CI119="",OR(AO119&lt;&gt;"",BB119&lt;&gt;"",BG119&lt;&gt;"",BK119&lt;&gt;"",BX119&lt;&gt;"",CC119&lt;&gt;"",CL119&lt;&gt;""))</formula>
    </cfRule>
  </conditionalFormatting>
  <conditionalFormatting sqref="CI120:CK120">
    <cfRule type="expression" dxfId="1610" priority="909">
      <formula>AND(CI120="",OR(AO120&lt;&gt;"",BB120&lt;&gt;"",BG120&lt;&gt;"",BK120&lt;&gt;"",BX120&lt;&gt;"",CC120&lt;&gt;"",CL120&lt;&gt;""))</formula>
    </cfRule>
  </conditionalFormatting>
  <conditionalFormatting sqref="CL120:CR120">
    <cfRule type="expression" dxfId="1609" priority="908">
      <formula>AND(CL120="",OR(AO120&lt;&gt;"",BB120&lt;&gt;"",BG120&lt;&gt;"",BK120&lt;&gt;"",BX120&lt;&gt;"",CC120&lt;&gt;"",CI120&lt;&gt;""))</formula>
    </cfRule>
  </conditionalFormatting>
  <conditionalFormatting sqref="CL119:CR119">
    <cfRule type="expression" dxfId="1608" priority="907">
      <formula>AND(CL119="",OR(AO119&lt;&gt;"",BB119&lt;&gt;"",BG119&lt;&gt;"",BK119&lt;&gt;"",BX119&lt;&gt;"",CC119&lt;&gt;"",CI119&lt;&gt;""))</formula>
    </cfRule>
  </conditionalFormatting>
  <conditionalFormatting sqref="BK121:BW121">
    <cfRule type="expression" dxfId="1607" priority="906">
      <formula>AND(BK121="",OR(AO121&lt;&gt;"",BB121&lt;&gt;"",BG121&lt;&gt;"",BX121&lt;&gt;"",CC121&lt;&gt;"",CI121&lt;&gt;"",CL121&lt;&gt;""))</formula>
    </cfRule>
  </conditionalFormatting>
  <conditionalFormatting sqref="BK122:BW122">
    <cfRule type="expression" dxfId="1606" priority="905">
      <formula>AND(BK122="",OR(AO122&lt;&gt;"",BB122&lt;&gt;"",BG122&lt;&gt;"",BX122&lt;&gt;"",CC122&lt;&gt;"",CI122&lt;&gt;"",CL122&lt;&gt;""))</formula>
    </cfRule>
  </conditionalFormatting>
  <conditionalFormatting sqref="BX121:CB121">
    <cfRule type="expression" dxfId="1605" priority="904">
      <formula>AND(BX121="",OR(AO121&lt;&gt;"",BB121&lt;&gt;"",BG121&lt;&gt;"",BK121&lt;&gt;"",CC121&lt;&gt;"",CI121&lt;&gt;"",CL121&lt;&gt;""))</formula>
    </cfRule>
  </conditionalFormatting>
  <conditionalFormatting sqref="BX122:CB122">
    <cfRule type="expression" dxfId="1604" priority="903">
      <formula>AND(BX122="",OR(AO122&lt;&gt;"",BB122&lt;&gt;"",BG122&lt;&gt;"",BK122&lt;&gt;"",CC122&lt;&gt;"",CI122&lt;&gt;"",CL122&lt;&gt;""))</formula>
    </cfRule>
  </conditionalFormatting>
  <conditionalFormatting sqref="CC122:CF122">
    <cfRule type="expression" dxfId="1603" priority="902">
      <formula>AND(CC122="",OR(AO122&lt;&gt;"",BB122&lt;&gt;"",BG122&lt;&gt;"",BK122&lt;&gt;"",BX122&lt;&gt;"",CI122&lt;&gt;"",CL122&lt;&gt;""))</formula>
    </cfRule>
  </conditionalFormatting>
  <conditionalFormatting sqref="CC121:CF121">
    <cfRule type="expression" dxfId="1602" priority="901">
      <formula>AND(CC121="",OR(AO121&lt;&gt;"",BB121&lt;&gt;"",BG121&lt;&gt;"",BK121&lt;&gt;"",BX121&lt;&gt;"",CI121&lt;&gt;"",CL121&lt;&gt;""))</formula>
    </cfRule>
  </conditionalFormatting>
  <conditionalFormatting sqref="BK123:BW123">
    <cfRule type="expression" dxfId="1601" priority="900">
      <formula>AND(BK123="",OR(AO123&lt;&gt;"",BB123&lt;&gt;"",BG123&lt;&gt;"",BX123&lt;&gt;"",CC123&lt;&gt;"",CI123&lt;&gt;"",CL123&lt;&gt;""))</formula>
    </cfRule>
  </conditionalFormatting>
  <conditionalFormatting sqref="BK124:BW124">
    <cfRule type="expression" dxfId="1600" priority="899">
      <formula>AND(BK124="",OR(AO124&lt;&gt;"",BB124&lt;&gt;"",BG124&lt;&gt;"",BX124&lt;&gt;"",CC124&lt;&gt;"",CI124&lt;&gt;"",CL124&lt;&gt;""))</formula>
    </cfRule>
  </conditionalFormatting>
  <conditionalFormatting sqref="BX123:CB123">
    <cfRule type="expression" dxfId="1599" priority="898">
      <formula>AND(BX123="",OR(AO123&lt;&gt;"",BB123&lt;&gt;"",BG123&lt;&gt;"",BK123&lt;&gt;"",CC123&lt;&gt;"",CI123&lt;&gt;"",CL123&lt;&gt;""))</formula>
    </cfRule>
  </conditionalFormatting>
  <conditionalFormatting sqref="BX124:CB124">
    <cfRule type="expression" dxfId="1598" priority="897">
      <formula>AND(BX124="",OR(AO124&lt;&gt;"",BB124&lt;&gt;"",BG124&lt;&gt;"",BK124&lt;&gt;"",CC124&lt;&gt;"",CI124&lt;&gt;"",CL124&lt;&gt;""))</formula>
    </cfRule>
  </conditionalFormatting>
  <conditionalFormatting sqref="CC124:CF124">
    <cfRule type="expression" dxfId="1597" priority="896">
      <formula>AND(CC124="",OR(AO124&lt;&gt;"",BB124&lt;&gt;"",BG124&lt;&gt;"",BK124&lt;&gt;"",BX124&lt;&gt;"",CI124&lt;&gt;"",CL124&lt;&gt;""))</formula>
    </cfRule>
  </conditionalFormatting>
  <conditionalFormatting sqref="CC123:CF123">
    <cfRule type="expression" dxfId="1596" priority="895">
      <formula>AND(CC123="",OR(AO123&lt;&gt;"",BB123&lt;&gt;"",BG123&lt;&gt;"",BK123&lt;&gt;"",BX123&lt;&gt;"",CI123&lt;&gt;"",CL123&lt;&gt;""))</formula>
    </cfRule>
  </conditionalFormatting>
  <conditionalFormatting sqref="BK125:BW125">
    <cfRule type="expression" dxfId="1595" priority="894">
      <formula>AND(BK125="",OR(AO125&lt;&gt;"",BB125&lt;&gt;"",BG125&lt;&gt;"",BX125&lt;&gt;"",CC125&lt;&gt;"",CI125&lt;&gt;"",CL125&lt;&gt;""))</formula>
    </cfRule>
  </conditionalFormatting>
  <conditionalFormatting sqref="BK126:BW126">
    <cfRule type="expression" dxfId="1594" priority="893">
      <formula>AND(BK126="",OR(AO126&lt;&gt;"",BB126&lt;&gt;"",BG126&lt;&gt;"",BX126&lt;&gt;"",CC126&lt;&gt;"",CI126&lt;&gt;"",CL126&lt;&gt;""))</formula>
    </cfRule>
  </conditionalFormatting>
  <conditionalFormatting sqref="BX125:CB125">
    <cfRule type="expression" dxfId="1593" priority="892">
      <formula>AND(BX125="",OR(AO125&lt;&gt;"",BB125&lt;&gt;"",BG125&lt;&gt;"",BK125&lt;&gt;"",CC125&lt;&gt;"",CI125&lt;&gt;"",CL125&lt;&gt;""))</formula>
    </cfRule>
  </conditionalFormatting>
  <conditionalFormatting sqref="BX126:CB126">
    <cfRule type="expression" dxfId="1592" priority="891">
      <formula>AND(BX126="",OR(AO126&lt;&gt;"",BB126&lt;&gt;"",BG126&lt;&gt;"",BK126&lt;&gt;"",CC126&lt;&gt;"",CI126&lt;&gt;"",CL126&lt;&gt;""))</formula>
    </cfRule>
  </conditionalFormatting>
  <conditionalFormatting sqref="CC126:CF126">
    <cfRule type="expression" dxfId="1591" priority="890">
      <formula>AND(CC126="",OR(AO126&lt;&gt;"",BB126&lt;&gt;"",BG126&lt;&gt;"",BK126&lt;&gt;"",BX126&lt;&gt;"",CI126&lt;&gt;"",CL126&lt;&gt;""))</formula>
    </cfRule>
  </conditionalFormatting>
  <conditionalFormatting sqref="CC125:CF125">
    <cfRule type="expression" dxfId="1590" priority="889">
      <formula>AND(CC125="",OR(AO125&lt;&gt;"",BB125&lt;&gt;"",BG125&lt;&gt;"",BK125&lt;&gt;"",BX125&lt;&gt;"",CI125&lt;&gt;"",CL125&lt;&gt;""))</formula>
    </cfRule>
  </conditionalFormatting>
  <conditionalFormatting sqref="BK127:BW127">
    <cfRule type="expression" dxfId="1589" priority="888">
      <formula>AND(BK127="",OR(AO127&lt;&gt;"",BB127&lt;&gt;"",BG127&lt;&gt;"",BX127&lt;&gt;"",CC127&lt;&gt;"",CI127&lt;&gt;"",CL127&lt;&gt;""))</formula>
    </cfRule>
  </conditionalFormatting>
  <conditionalFormatting sqref="BK128:BW128">
    <cfRule type="expression" dxfId="1588" priority="887">
      <formula>AND(BK128="",OR(AO128&lt;&gt;"",BB128&lt;&gt;"",BG128&lt;&gt;"",BX128&lt;&gt;"",CC128&lt;&gt;"",CI128&lt;&gt;"",CL128&lt;&gt;""))</formula>
    </cfRule>
  </conditionalFormatting>
  <conditionalFormatting sqref="BX127:CB127">
    <cfRule type="expression" dxfId="1587" priority="886">
      <formula>AND(BX127="",OR(AO127&lt;&gt;"",BB127&lt;&gt;"",BG127&lt;&gt;"",BK127&lt;&gt;"",CC127&lt;&gt;"",CI127&lt;&gt;"",CL127&lt;&gt;""))</formula>
    </cfRule>
  </conditionalFormatting>
  <conditionalFormatting sqref="BX128:CB128">
    <cfRule type="expression" dxfId="1586" priority="885">
      <formula>AND(BX128="",OR(AO128&lt;&gt;"",BB128&lt;&gt;"",BG128&lt;&gt;"",BK128&lt;&gt;"",CC128&lt;&gt;"",CI128&lt;&gt;"",CL128&lt;&gt;""))</formula>
    </cfRule>
  </conditionalFormatting>
  <conditionalFormatting sqref="CC128:CF128">
    <cfRule type="expression" dxfId="1585" priority="884">
      <formula>AND(CC128="",OR(AO128&lt;&gt;"",BB128&lt;&gt;"",BG128&lt;&gt;"",BK128&lt;&gt;"",BX128&lt;&gt;"",CI128&lt;&gt;"",CL128&lt;&gt;""))</formula>
    </cfRule>
  </conditionalFormatting>
  <conditionalFormatting sqref="CC127:CF127">
    <cfRule type="expression" dxfId="1584" priority="883">
      <formula>AND(CC127="",OR(AO127&lt;&gt;"",BB127&lt;&gt;"",BG127&lt;&gt;"",BK127&lt;&gt;"",BX127&lt;&gt;"",CI127&lt;&gt;"",CL127&lt;&gt;""))</formula>
    </cfRule>
  </conditionalFormatting>
  <conditionalFormatting sqref="BK129:BW129">
    <cfRule type="expression" dxfId="1583" priority="882">
      <formula>AND(BK129="",OR(AO129&lt;&gt;"",BB129&lt;&gt;"",BG129&lt;&gt;"",BX129&lt;&gt;"",CC129&lt;&gt;"",CI129&lt;&gt;"",CL129&lt;&gt;""))</formula>
    </cfRule>
  </conditionalFormatting>
  <conditionalFormatting sqref="BK130:BW130">
    <cfRule type="expression" dxfId="1582" priority="881">
      <formula>AND(BK130="",OR(AO130&lt;&gt;"",BB130&lt;&gt;"",BG130&lt;&gt;"",BX130&lt;&gt;"",CC130&lt;&gt;"",CI130&lt;&gt;"",CL130&lt;&gt;""))</formula>
    </cfRule>
  </conditionalFormatting>
  <conditionalFormatting sqref="BX129:CB129">
    <cfRule type="expression" dxfId="1581" priority="880">
      <formula>AND(BX129="",OR(AO129&lt;&gt;"",BB129&lt;&gt;"",BG129&lt;&gt;"",BK129&lt;&gt;"",CC129&lt;&gt;"",CI129&lt;&gt;"",CL129&lt;&gt;""))</formula>
    </cfRule>
  </conditionalFormatting>
  <conditionalFormatting sqref="BX130:CB130">
    <cfRule type="expression" dxfId="1580" priority="879">
      <formula>AND(BX130="",OR(AO130&lt;&gt;"",BB130&lt;&gt;"",BG130&lt;&gt;"",BK130&lt;&gt;"",CC130&lt;&gt;"",CI130&lt;&gt;"",CL130&lt;&gt;""))</formula>
    </cfRule>
  </conditionalFormatting>
  <conditionalFormatting sqref="CC130:CF130">
    <cfRule type="expression" dxfId="1579" priority="878">
      <formula>AND(CC130="",OR(AO130&lt;&gt;"",BB130&lt;&gt;"",BG130&lt;&gt;"",BK130&lt;&gt;"",BX130&lt;&gt;"",CI130&lt;&gt;"",CL130&lt;&gt;""))</formula>
    </cfRule>
  </conditionalFormatting>
  <conditionalFormatting sqref="CC129:CF129">
    <cfRule type="expression" dxfId="1578" priority="877">
      <formula>AND(CC129="",OR(AO129&lt;&gt;"",BB129&lt;&gt;"",BG129&lt;&gt;"",BK129&lt;&gt;"",BX129&lt;&gt;"",CI129&lt;&gt;"",CL129&lt;&gt;""))</formula>
    </cfRule>
  </conditionalFormatting>
  <conditionalFormatting sqref="BK131:BW131">
    <cfRule type="expression" dxfId="1577" priority="876">
      <formula>AND(BK131="",OR(AO131&lt;&gt;"",BB131&lt;&gt;"",BG131&lt;&gt;"",BX131&lt;&gt;"",CC131&lt;&gt;"",CI131&lt;&gt;"",CL131&lt;&gt;""))</formula>
    </cfRule>
  </conditionalFormatting>
  <conditionalFormatting sqref="BK132:BW132">
    <cfRule type="expression" dxfId="1576" priority="875">
      <formula>AND(BK132="",OR(AO132&lt;&gt;"",BB132&lt;&gt;"",BG132&lt;&gt;"",BX132&lt;&gt;"",CC132&lt;&gt;"",CI132&lt;&gt;"",CL132&lt;&gt;""))</formula>
    </cfRule>
  </conditionalFormatting>
  <conditionalFormatting sqref="BX131:CB131">
    <cfRule type="expression" dxfId="1575" priority="874">
      <formula>AND(BX131="",OR(AO131&lt;&gt;"",BB131&lt;&gt;"",BG131&lt;&gt;"",BK131&lt;&gt;"",CC131&lt;&gt;"",CI131&lt;&gt;"",CL131&lt;&gt;""))</formula>
    </cfRule>
  </conditionalFormatting>
  <conditionalFormatting sqref="BX132:CB132">
    <cfRule type="expression" dxfId="1574" priority="873">
      <formula>AND(BX132="",OR(AO132&lt;&gt;"",BB132&lt;&gt;"",BG132&lt;&gt;"",BK132&lt;&gt;"",CC132&lt;&gt;"",CI132&lt;&gt;"",CL132&lt;&gt;""))</formula>
    </cfRule>
  </conditionalFormatting>
  <conditionalFormatting sqref="CC132:CF132">
    <cfRule type="expression" dxfId="1573" priority="872">
      <formula>AND(CC132="",OR(AO132&lt;&gt;"",BB132&lt;&gt;"",BG132&lt;&gt;"",BK132&lt;&gt;"",BX132&lt;&gt;"",CI132&lt;&gt;"",CL132&lt;&gt;""))</formula>
    </cfRule>
  </conditionalFormatting>
  <conditionalFormatting sqref="CC131:CF131">
    <cfRule type="expression" dxfId="1572" priority="871">
      <formula>AND(CC131="",OR(AO131&lt;&gt;"",BB131&lt;&gt;"",BG131&lt;&gt;"",BK131&lt;&gt;"",BX131&lt;&gt;"",CI131&lt;&gt;"",CL131&lt;&gt;""))</formula>
    </cfRule>
  </conditionalFormatting>
  <conditionalFormatting sqref="CL122:CR122">
    <cfRule type="expression" dxfId="1571" priority="870">
      <formula>AND(CL122="",OR(AO122&lt;&gt;"",BB122&lt;&gt;"",BG122&lt;&gt;"",BK122&lt;&gt;"",BX122&lt;&gt;"",CC122&lt;&gt;"",CI122&lt;&gt;""))</formula>
    </cfRule>
  </conditionalFormatting>
  <conditionalFormatting sqref="CL121:CR121">
    <cfRule type="expression" dxfId="1570" priority="869">
      <formula>AND(CL121="",OR(AO121&lt;&gt;"",BB121&lt;&gt;"",BG121&lt;&gt;"",BK121&lt;&gt;"",BX121&lt;&gt;"",CC121&lt;&gt;"",CI121&lt;&gt;""))</formula>
    </cfRule>
  </conditionalFormatting>
  <conditionalFormatting sqref="CL124:CR124">
    <cfRule type="expression" dxfId="1569" priority="868">
      <formula>AND(CL124="",OR(AO124&lt;&gt;"",BB124&lt;&gt;"",BG124&lt;&gt;"",BK124&lt;&gt;"",BX124&lt;&gt;"",CC124&lt;&gt;"",CI124&lt;&gt;""))</formula>
    </cfRule>
  </conditionalFormatting>
  <conditionalFormatting sqref="CL123:CR123">
    <cfRule type="expression" dxfId="1568" priority="867">
      <formula>AND(CL123="",OR(AO123&lt;&gt;"",BB123&lt;&gt;"",BG123&lt;&gt;"",BK123&lt;&gt;"",BX123&lt;&gt;"",CC123&lt;&gt;"",CI123&lt;&gt;""))</formula>
    </cfRule>
  </conditionalFormatting>
  <conditionalFormatting sqref="CL126:CR126">
    <cfRule type="expression" dxfId="1567" priority="866">
      <formula>AND(CL126="",OR(AO126&lt;&gt;"",BB126&lt;&gt;"",BG126&lt;&gt;"",BK126&lt;&gt;"",BX126&lt;&gt;"",CC126&lt;&gt;"",CI126&lt;&gt;""))</formula>
    </cfRule>
  </conditionalFormatting>
  <conditionalFormatting sqref="CL125:CR125">
    <cfRule type="expression" dxfId="1566" priority="865">
      <formula>AND(CL125="",OR(AO125&lt;&gt;"",BB125&lt;&gt;"",BG125&lt;&gt;"",BK125&lt;&gt;"",BX125&lt;&gt;"",CC125&lt;&gt;"",CI125&lt;&gt;""))</formula>
    </cfRule>
  </conditionalFormatting>
  <conditionalFormatting sqref="CL128:CR128">
    <cfRule type="expression" dxfId="1565" priority="864">
      <formula>AND(CL128="",OR(AO128&lt;&gt;"",BB128&lt;&gt;"",BG128&lt;&gt;"",BK128&lt;&gt;"",BX128&lt;&gt;"",CC128&lt;&gt;"",CI128&lt;&gt;""))</formula>
    </cfRule>
  </conditionalFormatting>
  <conditionalFormatting sqref="CL127:CR127">
    <cfRule type="expression" dxfId="1564" priority="863">
      <formula>AND(CL127="",OR(AO127&lt;&gt;"",BB127&lt;&gt;"",BG127&lt;&gt;"",BK127&lt;&gt;"",BX127&lt;&gt;"",CC127&lt;&gt;"",CI127&lt;&gt;""))</formula>
    </cfRule>
  </conditionalFormatting>
  <conditionalFormatting sqref="CL130:CR130">
    <cfRule type="expression" dxfId="1563" priority="862">
      <formula>AND(CL130="",OR(AO130&lt;&gt;"",BB130&lt;&gt;"",BG130&lt;&gt;"",BK130&lt;&gt;"",BX130&lt;&gt;"",CC130&lt;&gt;"",CI130&lt;&gt;""))</formula>
    </cfRule>
  </conditionalFormatting>
  <conditionalFormatting sqref="CL129:CR129">
    <cfRule type="expression" dxfId="1562" priority="861">
      <formula>AND(CL129="",OR(AO129&lt;&gt;"",BB129&lt;&gt;"",BG129&lt;&gt;"",BK129&lt;&gt;"",BX129&lt;&gt;"",CC129&lt;&gt;"",CI129&lt;&gt;""))</formula>
    </cfRule>
  </conditionalFormatting>
  <conditionalFormatting sqref="CL132:CR132">
    <cfRule type="expression" dxfId="1561" priority="860">
      <formula>AND(CL132="",OR(AO132&lt;&gt;"",BB132&lt;&gt;"",BG132&lt;&gt;"",BK132&lt;&gt;"",BX132&lt;&gt;"",CC132&lt;&gt;"",CI132&lt;&gt;""))</formula>
    </cfRule>
  </conditionalFormatting>
  <conditionalFormatting sqref="CL131:CR131">
    <cfRule type="expression" dxfId="1560" priority="859">
      <formula>AND(CL131="",OR(AO131&lt;&gt;"",BB131&lt;&gt;"",BG131&lt;&gt;"",BK131&lt;&gt;"",BX131&lt;&gt;"",CC131&lt;&gt;"",CI131&lt;&gt;""))</formula>
    </cfRule>
  </conditionalFormatting>
  <conditionalFormatting sqref="CI123:CK123">
    <cfRule type="expression" dxfId="1559" priority="858">
      <formula>AND(CI123="",OR(AO123&lt;&gt;"",BB123&lt;&gt;"",BG123&lt;&gt;"",BK123&lt;&gt;"",BX123&lt;&gt;"",CC123&lt;&gt;"",CL123&lt;&gt;""))</formula>
    </cfRule>
  </conditionalFormatting>
  <conditionalFormatting sqref="CI124:CK124">
    <cfRule type="expression" dxfId="1558" priority="857">
      <formula>AND(CI124="",OR(AO124&lt;&gt;"",BB124&lt;&gt;"",BG124&lt;&gt;"",BK124&lt;&gt;"",BX124&lt;&gt;"",CC124&lt;&gt;"",CL124&lt;&gt;""))</formula>
    </cfRule>
  </conditionalFormatting>
  <conditionalFormatting sqref="CI125:CK125">
    <cfRule type="expression" dxfId="1557" priority="856">
      <formula>AND(CI125="",OR(AO125&lt;&gt;"",BB125&lt;&gt;"",BG125&lt;&gt;"",BK125&lt;&gt;"",BX125&lt;&gt;"",CC125&lt;&gt;"",CL125&lt;&gt;""))</formula>
    </cfRule>
  </conditionalFormatting>
  <conditionalFormatting sqref="CI126:CK126">
    <cfRule type="expression" dxfId="1556" priority="855">
      <formula>AND(CI126="",OR(AO126&lt;&gt;"",BB126&lt;&gt;"",BG126&lt;&gt;"",BK126&lt;&gt;"",BX126&lt;&gt;"",CC126&lt;&gt;"",CL126&lt;&gt;""))</formula>
    </cfRule>
  </conditionalFormatting>
  <conditionalFormatting sqref="CI127:CK127">
    <cfRule type="expression" dxfId="1555" priority="854">
      <formula>AND(CI127="",OR(AO127&lt;&gt;"",BB127&lt;&gt;"",BG127&lt;&gt;"",BK127&lt;&gt;"",BX127&lt;&gt;"",CC127&lt;&gt;"",CL127&lt;&gt;""))</formula>
    </cfRule>
  </conditionalFormatting>
  <conditionalFormatting sqref="CI128:CK128">
    <cfRule type="expression" dxfId="1554" priority="853">
      <formula>AND(CI128="",OR(AO128&lt;&gt;"",BB128&lt;&gt;"",BG128&lt;&gt;"",BK128&lt;&gt;"",BX128&lt;&gt;"",CC128&lt;&gt;"",CL128&lt;&gt;""))</formula>
    </cfRule>
  </conditionalFormatting>
  <conditionalFormatting sqref="CI129:CK129">
    <cfRule type="expression" dxfId="1553" priority="852">
      <formula>AND(CI129="",OR(AO129&lt;&gt;"",BB129&lt;&gt;"",BG129&lt;&gt;"",BK129&lt;&gt;"",BX129&lt;&gt;"",CC129&lt;&gt;"",CL129&lt;&gt;""))</formula>
    </cfRule>
  </conditionalFormatting>
  <conditionalFormatting sqref="CI130:CK130">
    <cfRule type="expression" dxfId="1552" priority="851">
      <formula>AND(CI130="",OR(AO130&lt;&gt;"",BB130&lt;&gt;"",BG130&lt;&gt;"",BK130&lt;&gt;"",BX130&lt;&gt;"",CC130&lt;&gt;"",CL130&lt;&gt;""))</formula>
    </cfRule>
  </conditionalFormatting>
  <conditionalFormatting sqref="CI131:CK131">
    <cfRule type="expression" dxfId="1551" priority="850">
      <formula>AND(CI131="",OR(AO131&lt;&gt;"",BB131&lt;&gt;"",BG131&lt;&gt;"",BK131&lt;&gt;"",BX131&lt;&gt;"",CC131&lt;&gt;"",CL131&lt;&gt;""))</formula>
    </cfRule>
  </conditionalFormatting>
  <conditionalFormatting sqref="CI132:CK132">
    <cfRule type="expression" dxfId="1550" priority="849">
      <formula>AND(CI132="",OR(AO132&lt;&gt;"",BB132&lt;&gt;"",BG132&lt;&gt;"",BK132&lt;&gt;"",BX132&lt;&gt;"",CC132&lt;&gt;"",CL132&lt;&gt;""))</formula>
    </cfRule>
  </conditionalFormatting>
  <conditionalFormatting sqref="BK235:BW235">
    <cfRule type="expression" dxfId="1549" priority="696">
      <formula>AND(BK235="",OR(AO235&lt;&gt;"",BB235&lt;&gt;"",BG235&lt;&gt;"",BX235&lt;&gt;"",CC235&lt;&gt;"",CI235&lt;&gt;"",CL235&lt;&gt;""))</formula>
    </cfRule>
  </conditionalFormatting>
  <conditionalFormatting sqref="BK236:BW236">
    <cfRule type="expression" dxfId="1548" priority="695">
      <formula>AND(BK236="",OR(AO236&lt;&gt;"",BB236&lt;&gt;"",BG236&lt;&gt;"",BX236&lt;&gt;"",CC236&lt;&gt;"",CI236&lt;&gt;"",CL236&lt;&gt;""))</formula>
    </cfRule>
  </conditionalFormatting>
  <conditionalFormatting sqref="BX235:CB235">
    <cfRule type="expression" dxfId="1547" priority="694">
      <formula>AND(BX235="",OR(AO235&lt;&gt;"",BB235&lt;&gt;"",BG235&lt;&gt;"",BK235&lt;&gt;"",CC235&lt;&gt;"",CI235&lt;&gt;"",CL235&lt;&gt;""))</formula>
    </cfRule>
  </conditionalFormatting>
  <conditionalFormatting sqref="BX236:CB236">
    <cfRule type="expression" dxfId="1546" priority="693">
      <formula>AND(BX236="",OR(AO236&lt;&gt;"",BB236&lt;&gt;"",BG236&lt;&gt;"",BK236&lt;&gt;"",CC236&lt;&gt;"",CI236&lt;&gt;"",CL236&lt;&gt;""))</formula>
    </cfRule>
  </conditionalFormatting>
  <conditionalFormatting sqref="CC236:CF236">
    <cfRule type="expression" dxfId="1545" priority="692">
      <formula>AND(CC236="",OR(AO236&lt;&gt;"",BB236&lt;&gt;"",BG236&lt;&gt;"",BK236&lt;&gt;"",BX236&lt;&gt;"",CI236&lt;&gt;"",CL236&lt;&gt;""))</formula>
    </cfRule>
  </conditionalFormatting>
  <conditionalFormatting sqref="CC235:CF235">
    <cfRule type="expression" dxfId="1544" priority="691">
      <formula>AND(CC235="",OR(AO235&lt;&gt;"",BB235&lt;&gt;"",BG235&lt;&gt;"",BK235&lt;&gt;"",BX235&lt;&gt;"",CI235&lt;&gt;"",CL235&lt;&gt;""))</formula>
    </cfRule>
  </conditionalFormatting>
  <conditionalFormatting sqref="CI235:CK235">
    <cfRule type="expression" dxfId="1543" priority="690">
      <formula>AND(CI235="",OR(AO235&lt;&gt;"",BB235&lt;&gt;"",BG235&lt;&gt;"",BK235&lt;&gt;"",BX235&lt;&gt;"",CC235&lt;&gt;"",CL235&lt;&gt;""))</formula>
    </cfRule>
  </conditionalFormatting>
  <conditionalFormatting sqref="CI236:CK236">
    <cfRule type="expression" dxfId="1542" priority="689">
      <formula>AND(CI236="",OR(AO236&lt;&gt;"",BB236&lt;&gt;"",BG236&lt;&gt;"",BK236&lt;&gt;"",BX236&lt;&gt;"",CC236&lt;&gt;"",CL236&lt;&gt;""))</formula>
    </cfRule>
  </conditionalFormatting>
  <conditionalFormatting sqref="CL236:CR236">
    <cfRule type="expression" dxfId="1541" priority="688">
      <formula>AND(CL236="",OR(AO236&lt;&gt;"",BB236&lt;&gt;"",BG236&lt;&gt;"",BK236&lt;&gt;"",BX236&lt;&gt;"",CC236&lt;&gt;"",CI236&lt;&gt;""))</formula>
    </cfRule>
  </conditionalFormatting>
  <conditionalFormatting sqref="CL235:CR235">
    <cfRule type="expression" dxfId="1540" priority="687">
      <formula>AND(CL235="",OR(AO235&lt;&gt;"",BB235&lt;&gt;"",BG235&lt;&gt;"",BK235&lt;&gt;"",BX235&lt;&gt;"",CC235&lt;&gt;"",CI235&lt;&gt;""))</formula>
    </cfRule>
  </conditionalFormatting>
  <conditionalFormatting sqref="CI263:CK263">
    <cfRule type="expression" dxfId="1539" priority="686">
      <formula>AND(CI263="",OR(AO263&lt;&gt;"",BB263&lt;&gt;"",BG263&lt;&gt;"",BK263&lt;&gt;"",BX263&lt;&gt;"",CC263&lt;&gt;"",CL263&lt;&gt;""))</formula>
    </cfRule>
  </conditionalFormatting>
  <conditionalFormatting sqref="CI264:CK264">
    <cfRule type="expression" dxfId="1538" priority="685">
      <formula>AND(CI264="",OR(AO264&lt;&gt;"",BB264&lt;&gt;"",BG264&lt;&gt;"",BK264&lt;&gt;"",BX264&lt;&gt;"",CC264&lt;&gt;"",CL264&lt;&gt;""))</formula>
    </cfRule>
  </conditionalFormatting>
  <conditionalFormatting sqref="BK237:BW237">
    <cfRule type="expression" dxfId="1537" priority="684">
      <formula>AND(BK237="",OR(AO237&lt;&gt;"",BB237&lt;&gt;"",BG237&lt;&gt;"",BX237&lt;&gt;"",CC237&lt;&gt;"",CI237&lt;&gt;"",CL237&lt;&gt;""))</formula>
    </cfRule>
  </conditionalFormatting>
  <conditionalFormatting sqref="BK238:BW238">
    <cfRule type="expression" dxfId="1536" priority="683">
      <formula>AND(BK238="",OR(AO238&lt;&gt;"",BB238&lt;&gt;"",BG238&lt;&gt;"",BX238&lt;&gt;"",CC238&lt;&gt;"",CI238&lt;&gt;"",CL238&lt;&gt;""))</formula>
    </cfRule>
  </conditionalFormatting>
  <conditionalFormatting sqref="BX237:CB237">
    <cfRule type="expression" dxfId="1535" priority="682">
      <formula>AND(BX237="",OR(AO237&lt;&gt;"",BB237&lt;&gt;"",BG237&lt;&gt;"",BK237&lt;&gt;"",CC237&lt;&gt;"",CI237&lt;&gt;"",CL237&lt;&gt;""))</formula>
    </cfRule>
  </conditionalFormatting>
  <conditionalFormatting sqref="BX238:CB238">
    <cfRule type="expression" dxfId="1534" priority="681">
      <formula>AND(BX238="",OR(AO238&lt;&gt;"",BB238&lt;&gt;"",BG238&lt;&gt;"",BK238&lt;&gt;"",CC238&lt;&gt;"",CI238&lt;&gt;"",CL238&lt;&gt;""))</formula>
    </cfRule>
  </conditionalFormatting>
  <conditionalFormatting sqref="CC238:CF238">
    <cfRule type="expression" dxfId="1533" priority="680">
      <formula>AND(CC238="",OR(AO238&lt;&gt;"",BB238&lt;&gt;"",BG238&lt;&gt;"",BK238&lt;&gt;"",BX238&lt;&gt;"",CI238&lt;&gt;"",CL238&lt;&gt;""))</formula>
    </cfRule>
  </conditionalFormatting>
  <conditionalFormatting sqref="CC237:CF237">
    <cfRule type="expression" dxfId="1532" priority="679">
      <formula>AND(CC237="",OR(AO237&lt;&gt;"",BB237&lt;&gt;"",BG237&lt;&gt;"",BK237&lt;&gt;"",BX237&lt;&gt;"",CI237&lt;&gt;"",CL237&lt;&gt;""))</formula>
    </cfRule>
  </conditionalFormatting>
  <conditionalFormatting sqref="CI237:CK237">
    <cfRule type="expression" dxfId="1531" priority="678">
      <formula>AND(CI237="",OR(AO237&lt;&gt;"",BB237&lt;&gt;"",BG237&lt;&gt;"",BK237&lt;&gt;"",BX237&lt;&gt;"",CC237&lt;&gt;"",CL237&lt;&gt;""))</formula>
    </cfRule>
  </conditionalFormatting>
  <conditionalFormatting sqref="CI238:CK238">
    <cfRule type="expression" dxfId="1530" priority="677">
      <formula>AND(CI238="",OR(AO238&lt;&gt;"",BB238&lt;&gt;"",BG238&lt;&gt;"",BK238&lt;&gt;"",BX238&lt;&gt;"",CC238&lt;&gt;"",CL238&lt;&gt;""))</formula>
    </cfRule>
  </conditionalFormatting>
  <conditionalFormatting sqref="CL238:CR238">
    <cfRule type="expression" dxfId="1529" priority="676">
      <formula>AND(CL238="",OR(AO238&lt;&gt;"",BB238&lt;&gt;"",BG238&lt;&gt;"",BK238&lt;&gt;"",BX238&lt;&gt;"",CC238&lt;&gt;"",CI238&lt;&gt;""))</formula>
    </cfRule>
  </conditionalFormatting>
  <conditionalFormatting sqref="CL237:CR237">
    <cfRule type="expression" dxfId="1528" priority="675">
      <formula>AND(CL237="",OR(AO237&lt;&gt;"",BB237&lt;&gt;"",BG237&lt;&gt;"",BK237&lt;&gt;"",BX237&lt;&gt;"",CC237&lt;&gt;"",CI237&lt;&gt;""))</formula>
    </cfRule>
  </conditionalFormatting>
  <conditionalFormatting sqref="BK239:BW239">
    <cfRule type="expression" dxfId="1527" priority="674">
      <formula>AND(BK239="",OR(AO239&lt;&gt;"",BB239&lt;&gt;"",BG239&lt;&gt;"",BX239&lt;&gt;"",CC239&lt;&gt;"",CI239&lt;&gt;"",CL239&lt;&gt;""))</formula>
    </cfRule>
  </conditionalFormatting>
  <conditionalFormatting sqref="BK240:BW240">
    <cfRule type="expression" dxfId="1526" priority="673">
      <formula>AND(BK240="",OR(AO240&lt;&gt;"",BB240&lt;&gt;"",BG240&lt;&gt;"",BX240&lt;&gt;"",CC240&lt;&gt;"",CI240&lt;&gt;"",CL240&lt;&gt;""))</formula>
    </cfRule>
  </conditionalFormatting>
  <conditionalFormatting sqref="BX239:CB239">
    <cfRule type="expression" dxfId="1525" priority="672">
      <formula>AND(BX239="",OR(AO239&lt;&gt;"",BB239&lt;&gt;"",BG239&lt;&gt;"",BK239&lt;&gt;"",CC239&lt;&gt;"",CI239&lt;&gt;"",CL239&lt;&gt;""))</formula>
    </cfRule>
  </conditionalFormatting>
  <conditionalFormatting sqref="BX240:CB240">
    <cfRule type="expression" dxfId="1524" priority="671">
      <formula>AND(BX240="",OR(AO240&lt;&gt;"",BB240&lt;&gt;"",BG240&lt;&gt;"",BK240&lt;&gt;"",CC240&lt;&gt;"",CI240&lt;&gt;"",CL240&lt;&gt;""))</formula>
    </cfRule>
  </conditionalFormatting>
  <conditionalFormatting sqref="CC240:CF240">
    <cfRule type="expression" dxfId="1523" priority="670">
      <formula>AND(CC240="",OR(AO240&lt;&gt;"",BB240&lt;&gt;"",BG240&lt;&gt;"",BK240&lt;&gt;"",BX240&lt;&gt;"",CI240&lt;&gt;"",CL240&lt;&gt;""))</formula>
    </cfRule>
  </conditionalFormatting>
  <conditionalFormatting sqref="CC239:CF239">
    <cfRule type="expression" dxfId="1522" priority="669">
      <formula>AND(CC239="",OR(AO239&lt;&gt;"",BB239&lt;&gt;"",BG239&lt;&gt;"",BK239&lt;&gt;"",BX239&lt;&gt;"",CI239&lt;&gt;"",CL239&lt;&gt;""))</formula>
    </cfRule>
  </conditionalFormatting>
  <conditionalFormatting sqref="CI239:CK239">
    <cfRule type="expression" dxfId="1521" priority="668">
      <formula>AND(CI239="",OR(AO239&lt;&gt;"",BB239&lt;&gt;"",BG239&lt;&gt;"",BK239&lt;&gt;"",BX239&lt;&gt;"",CC239&lt;&gt;"",CL239&lt;&gt;""))</formula>
    </cfRule>
  </conditionalFormatting>
  <conditionalFormatting sqref="CI240:CK240">
    <cfRule type="expression" dxfId="1520" priority="667">
      <formula>AND(CI240="",OR(AO240&lt;&gt;"",BB240&lt;&gt;"",BG240&lt;&gt;"",BK240&lt;&gt;"",BX240&lt;&gt;"",CC240&lt;&gt;"",CL240&lt;&gt;""))</formula>
    </cfRule>
  </conditionalFormatting>
  <conditionalFormatting sqref="CL240:CR240">
    <cfRule type="expression" dxfId="1519" priority="666">
      <formula>AND(CL240="",OR(AO240&lt;&gt;"",BB240&lt;&gt;"",BG240&lt;&gt;"",BK240&lt;&gt;"",BX240&lt;&gt;"",CC240&lt;&gt;"",CI240&lt;&gt;""))</formula>
    </cfRule>
  </conditionalFormatting>
  <conditionalFormatting sqref="CL239:CR239">
    <cfRule type="expression" dxfId="1518" priority="665">
      <formula>AND(CL239="",OR(AO239&lt;&gt;"",BB239&lt;&gt;"",BG239&lt;&gt;"",BK239&lt;&gt;"",BX239&lt;&gt;"",CC239&lt;&gt;"",CI239&lt;&gt;""))</formula>
    </cfRule>
  </conditionalFormatting>
  <conditionalFormatting sqref="BK241:BW241">
    <cfRule type="expression" dxfId="1517" priority="664">
      <formula>AND(BK241="",OR(AO241&lt;&gt;"",BB241&lt;&gt;"",BG241&lt;&gt;"",BX241&lt;&gt;"",CC241&lt;&gt;"",CI241&lt;&gt;"",CL241&lt;&gt;""))</formula>
    </cfRule>
  </conditionalFormatting>
  <conditionalFormatting sqref="BK242:BW242">
    <cfRule type="expression" dxfId="1516" priority="663">
      <formula>AND(BK242="",OR(AO242&lt;&gt;"",BB242&lt;&gt;"",BG242&lt;&gt;"",BX242&lt;&gt;"",CC242&lt;&gt;"",CI242&lt;&gt;"",CL242&lt;&gt;""))</formula>
    </cfRule>
  </conditionalFormatting>
  <conditionalFormatting sqref="BX241:CB241">
    <cfRule type="expression" dxfId="1515" priority="662">
      <formula>AND(BX241="",OR(AO241&lt;&gt;"",BB241&lt;&gt;"",BG241&lt;&gt;"",BK241&lt;&gt;"",CC241&lt;&gt;"",CI241&lt;&gt;"",CL241&lt;&gt;""))</formula>
    </cfRule>
  </conditionalFormatting>
  <conditionalFormatting sqref="BX242:CB242">
    <cfRule type="expression" dxfId="1514" priority="661">
      <formula>AND(BX242="",OR(AO242&lt;&gt;"",BB242&lt;&gt;"",BG242&lt;&gt;"",BK242&lt;&gt;"",CC242&lt;&gt;"",CI242&lt;&gt;"",CL242&lt;&gt;""))</formula>
    </cfRule>
  </conditionalFormatting>
  <conditionalFormatting sqref="CC242:CF242">
    <cfRule type="expression" dxfId="1513" priority="660">
      <formula>AND(CC242="",OR(AO242&lt;&gt;"",BB242&lt;&gt;"",BG242&lt;&gt;"",BK242&lt;&gt;"",BX242&lt;&gt;"",CI242&lt;&gt;"",CL242&lt;&gt;""))</formula>
    </cfRule>
  </conditionalFormatting>
  <conditionalFormatting sqref="CC241:CF241">
    <cfRule type="expression" dxfId="1512" priority="659">
      <formula>AND(CC241="",OR(AO241&lt;&gt;"",BB241&lt;&gt;"",BG241&lt;&gt;"",BK241&lt;&gt;"",BX241&lt;&gt;"",CI241&lt;&gt;"",CL241&lt;&gt;""))</formula>
    </cfRule>
  </conditionalFormatting>
  <conditionalFormatting sqref="CI241:CK241">
    <cfRule type="expression" dxfId="1511" priority="658">
      <formula>AND(CI241="",OR(AO241&lt;&gt;"",BB241&lt;&gt;"",BG241&lt;&gt;"",BK241&lt;&gt;"",BX241&lt;&gt;"",CC241&lt;&gt;"",CL241&lt;&gt;""))</formula>
    </cfRule>
  </conditionalFormatting>
  <conditionalFormatting sqref="CI242:CK242">
    <cfRule type="expression" dxfId="1510" priority="657">
      <formula>AND(CI242="",OR(AO242&lt;&gt;"",BB242&lt;&gt;"",BG242&lt;&gt;"",BK242&lt;&gt;"",BX242&lt;&gt;"",CC242&lt;&gt;"",CL242&lt;&gt;""))</formula>
    </cfRule>
  </conditionalFormatting>
  <conditionalFormatting sqref="CL242:CR242">
    <cfRule type="expression" dxfId="1509" priority="656">
      <formula>AND(CL242="",OR(AO242&lt;&gt;"",BB242&lt;&gt;"",BG242&lt;&gt;"",BK242&lt;&gt;"",BX242&lt;&gt;"",CC242&lt;&gt;"",CI242&lt;&gt;""))</formula>
    </cfRule>
  </conditionalFormatting>
  <conditionalFormatting sqref="CL241:CR241">
    <cfRule type="expression" dxfId="1508" priority="655">
      <formula>AND(CL241="",OR(AO241&lt;&gt;"",BB241&lt;&gt;"",BG241&lt;&gt;"",BK241&lt;&gt;"",BX241&lt;&gt;"",CC241&lt;&gt;"",CI241&lt;&gt;""))</formula>
    </cfRule>
  </conditionalFormatting>
  <conditionalFormatting sqref="BK243:BW243">
    <cfRule type="expression" dxfId="1507" priority="654">
      <formula>AND(BK243="",OR(AO243&lt;&gt;"",BB243&lt;&gt;"",BG243&lt;&gt;"",BX243&lt;&gt;"",CC243&lt;&gt;"",CI243&lt;&gt;"",CL243&lt;&gt;""))</formula>
    </cfRule>
  </conditionalFormatting>
  <conditionalFormatting sqref="BK244:BW244">
    <cfRule type="expression" dxfId="1506" priority="653">
      <formula>AND(BK244="",OR(AO244&lt;&gt;"",BB244&lt;&gt;"",BG244&lt;&gt;"",BX244&lt;&gt;"",CC244&lt;&gt;"",CI244&lt;&gt;"",CL244&lt;&gt;""))</formula>
    </cfRule>
  </conditionalFormatting>
  <conditionalFormatting sqref="BX243:CB243">
    <cfRule type="expression" dxfId="1505" priority="652">
      <formula>AND(BX243="",OR(AO243&lt;&gt;"",BB243&lt;&gt;"",BG243&lt;&gt;"",BK243&lt;&gt;"",CC243&lt;&gt;"",CI243&lt;&gt;"",CL243&lt;&gt;""))</formula>
    </cfRule>
  </conditionalFormatting>
  <conditionalFormatting sqref="BX244:CB244">
    <cfRule type="expression" dxfId="1504" priority="651">
      <formula>AND(BX244="",OR(AO244&lt;&gt;"",BB244&lt;&gt;"",BG244&lt;&gt;"",BK244&lt;&gt;"",CC244&lt;&gt;"",CI244&lt;&gt;"",CL244&lt;&gt;""))</formula>
    </cfRule>
  </conditionalFormatting>
  <conditionalFormatting sqref="CC244:CF244">
    <cfRule type="expression" dxfId="1503" priority="650">
      <formula>AND(CC244="",OR(AO244&lt;&gt;"",BB244&lt;&gt;"",BG244&lt;&gt;"",BK244&lt;&gt;"",BX244&lt;&gt;"",CI244&lt;&gt;"",CL244&lt;&gt;""))</formula>
    </cfRule>
  </conditionalFormatting>
  <conditionalFormatting sqref="CC243:CF243">
    <cfRule type="expression" dxfId="1502" priority="649">
      <formula>AND(CC243="",OR(AO243&lt;&gt;"",BB243&lt;&gt;"",BG243&lt;&gt;"",BK243&lt;&gt;"",BX243&lt;&gt;"",CI243&lt;&gt;"",CL243&lt;&gt;""))</formula>
    </cfRule>
  </conditionalFormatting>
  <conditionalFormatting sqref="CI243:CK243">
    <cfRule type="expression" dxfId="1501" priority="648">
      <formula>AND(CI243="",OR(AO243&lt;&gt;"",BB243&lt;&gt;"",BG243&lt;&gt;"",BK243&lt;&gt;"",BX243&lt;&gt;"",CC243&lt;&gt;"",CL243&lt;&gt;""))</formula>
    </cfRule>
  </conditionalFormatting>
  <conditionalFormatting sqref="CI244:CK244">
    <cfRule type="expression" dxfId="1500" priority="647">
      <formula>AND(CI244="",OR(AO244&lt;&gt;"",BB244&lt;&gt;"",BG244&lt;&gt;"",BK244&lt;&gt;"",BX244&lt;&gt;"",CC244&lt;&gt;"",CL244&lt;&gt;""))</formula>
    </cfRule>
  </conditionalFormatting>
  <conditionalFormatting sqref="CL244:CR244">
    <cfRule type="expression" dxfId="1499" priority="646">
      <formula>AND(CL244="",OR(AO244&lt;&gt;"",BB244&lt;&gt;"",BG244&lt;&gt;"",BK244&lt;&gt;"",BX244&lt;&gt;"",CC244&lt;&gt;"",CI244&lt;&gt;""))</formula>
    </cfRule>
  </conditionalFormatting>
  <conditionalFormatting sqref="CL243:CR243">
    <cfRule type="expression" dxfId="1498" priority="645">
      <formula>AND(CL243="",OR(AO243&lt;&gt;"",BB243&lt;&gt;"",BG243&lt;&gt;"",BK243&lt;&gt;"",BX243&lt;&gt;"",CC243&lt;&gt;"",CI243&lt;&gt;""))</formula>
    </cfRule>
  </conditionalFormatting>
  <conditionalFormatting sqref="BK245:BW245">
    <cfRule type="expression" dxfId="1497" priority="644">
      <formula>AND(BK245="",OR(AO245&lt;&gt;"",BB245&lt;&gt;"",BG245&lt;&gt;"",BX245&lt;&gt;"",CC245&lt;&gt;"",CI245&lt;&gt;"",CL245&lt;&gt;""))</formula>
    </cfRule>
  </conditionalFormatting>
  <conditionalFormatting sqref="BK246:BW246">
    <cfRule type="expression" dxfId="1496" priority="643">
      <formula>AND(BK246="",OR(AO246&lt;&gt;"",BB246&lt;&gt;"",BG246&lt;&gt;"",BX246&lt;&gt;"",CC246&lt;&gt;"",CI246&lt;&gt;"",CL246&lt;&gt;""))</formula>
    </cfRule>
  </conditionalFormatting>
  <conditionalFormatting sqref="BX245:CB245">
    <cfRule type="expression" dxfId="1495" priority="642">
      <formula>AND(BX245="",OR(AO245&lt;&gt;"",BB245&lt;&gt;"",BG245&lt;&gt;"",BK245&lt;&gt;"",CC245&lt;&gt;"",CI245&lt;&gt;"",CL245&lt;&gt;""))</formula>
    </cfRule>
  </conditionalFormatting>
  <conditionalFormatting sqref="BX246:CB246">
    <cfRule type="expression" dxfId="1494" priority="641">
      <formula>AND(BX246="",OR(AO246&lt;&gt;"",BB246&lt;&gt;"",BG246&lt;&gt;"",BK246&lt;&gt;"",CC246&lt;&gt;"",CI246&lt;&gt;"",CL246&lt;&gt;""))</formula>
    </cfRule>
  </conditionalFormatting>
  <conditionalFormatting sqref="CC246:CF246">
    <cfRule type="expression" dxfId="1493" priority="640">
      <formula>AND(CC246="",OR(AO246&lt;&gt;"",BB246&lt;&gt;"",BG246&lt;&gt;"",BK246&lt;&gt;"",BX246&lt;&gt;"",CI246&lt;&gt;"",CL246&lt;&gt;""))</formula>
    </cfRule>
  </conditionalFormatting>
  <conditionalFormatting sqref="CC245:CF245">
    <cfRule type="expression" dxfId="1492" priority="639">
      <formula>AND(CC245="",OR(AO245&lt;&gt;"",BB245&lt;&gt;"",BG245&lt;&gt;"",BK245&lt;&gt;"",BX245&lt;&gt;"",CI245&lt;&gt;"",CL245&lt;&gt;""))</formula>
    </cfRule>
  </conditionalFormatting>
  <conditionalFormatting sqref="CI245:CK245">
    <cfRule type="expression" dxfId="1491" priority="638">
      <formula>AND(CI245="",OR(AO245&lt;&gt;"",BB245&lt;&gt;"",BG245&lt;&gt;"",BK245&lt;&gt;"",BX245&lt;&gt;"",CC245&lt;&gt;"",CL245&lt;&gt;""))</formula>
    </cfRule>
  </conditionalFormatting>
  <conditionalFormatting sqref="CI246:CK246">
    <cfRule type="expression" dxfId="1490" priority="637">
      <formula>AND(CI246="",OR(AO246&lt;&gt;"",BB246&lt;&gt;"",BG246&lt;&gt;"",BK246&lt;&gt;"",BX246&lt;&gt;"",CC246&lt;&gt;"",CL246&lt;&gt;""))</formula>
    </cfRule>
  </conditionalFormatting>
  <conditionalFormatting sqref="CL246:CR246">
    <cfRule type="expression" dxfId="1489" priority="636">
      <formula>AND(CL246="",OR(AO246&lt;&gt;"",BB246&lt;&gt;"",BG246&lt;&gt;"",BK246&lt;&gt;"",BX246&lt;&gt;"",CC246&lt;&gt;"",CI246&lt;&gt;""))</formula>
    </cfRule>
  </conditionalFormatting>
  <conditionalFormatting sqref="CL245:CR245">
    <cfRule type="expression" dxfId="1488" priority="635">
      <formula>AND(CL245="",OR(AO245&lt;&gt;"",BB245&lt;&gt;"",BG245&lt;&gt;"",BK245&lt;&gt;"",BX245&lt;&gt;"",CC245&lt;&gt;"",CI245&lt;&gt;""))</formula>
    </cfRule>
  </conditionalFormatting>
  <conditionalFormatting sqref="BK247:BW247">
    <cfRule type="expression" dxfId="1487" priority="634">
      <formula>AND(BK247="",OR(AO247&lt;&gt;"",BB247&lt;&gt;"",BG247&lt;&gt;"",BX247&lt;&gt;"",CC247&lt;&gt;"",CI247&lt;&gt;"",CL247&lt;&gt;""))</formula>
    </cfRule>
  </conditionalFormatting>
  <conditionalFormatting sqref="BK248:BW248">
    <cfRule type="expression" dxfId="1486" priority="633">
      <formula>AND(BK248="",OR(AO248&lt;&gt;"",BB248&lt;&gt;"",BG248&lt;&gt;"",BX248&lt;&gt;"",CC248&lt;&gt;"",CI248&lt;&gt;"",CL248&lt;&gt;""))</formula>
    </cfRule>
  </conditionalFormatting>
  <conditionalFormatting sqref="BX247:CB247">
    <cfRule type="expression" dxfId="1485" priority="632">
      <formula>AND(BX247="",OR(AO247&lt;&gt;"",BB247&lt;&gt;"",BG247&lt;&gt;"",BK247&lt;&gt;"",CC247&lt;&gt;"",CI247&lt;&gt;"",CL247&lt;&gt;""))</formula>
    </cfRule>
  </conditionalFormatting>
  <conditionalFormatting sqref="BX248:CB248">
    <cfRule type="expression" dxfId="1484" priority="631">
      <formula>AND(BX248="",OR(AO248&lt;&gt;"",BB248&lt;&gt;"",BG248&lt;&gt;"",BK248&lt;&gt;"",CC248&lt;&gt;"",CI248&lt;&gt;"",CL248&lt;&gt;""))</formula>
    </cfRule>
  </conditionalFormatting>
  <conditionalFormatting sqref="CC248:CF248">
    <cfRule type="expression" dxfId="1483" priority="630">
      <formula>AND(CC248="",OR(AO248&lt;&gt;"",BB248&lt;&gt;"",BG248&lt;&gt;"",BK248&lt;&gt;"",BX248&lt;&gt;"",CI248&lt;&gt;"",CL248&lt;&gt;""))</formula>
    </cfRule>
  </conditionalFormatting>
  <conditionalFormatting sqref="CC247:CF247">
    <cfRule type="expression" dxfId="1482" priority="629">
      <formula>AND(CC247="",OR(AO247&lt;&gt;"",BB247&lt;&gt;"",BG247&lt;&gt;"",BK247&lt;&gt;"",BX247&lt;&gt;"",CI247&lt;&gt;"",CL247&lt;&gt;""))</formula>
    </cfRule>
  </conditionalFormatting>
  <conditionalFormatting sqref="CI247:CK247">
    <cfRule type="expression" dxfId="1481" priority="628">
      <formula>AND(CI247="",OR(AO247&lt;&gt;"",BB247&lt;&gt;"",BG247&lt;&gt;"",BK247&lt;&gt;"",BX247&lt;&gt;"",CC247&lt;&gt;"",CL247&lt;&gt;""))</formula>
    </cfRule>
  </conditionalFormatting>
  <conditionalFormatting sqref="CI248:CK248">
    <cfRule type="expression" dxfId="1480" priority="627">
      <formula>AND(CI248="",OR(AO248&lt;&gt;"",BB248&lt;&gt;"",BG248&lt;&gt;"",BK248&lt;&gt;"",BX248&lt;&gt;"",CC248&lt;&gt;"",CL248&lt;&gt;""))</formula>
    </cfRule>
  </conditionalFormatting>
  <conditionalFormatting sqref="CL248:CR248">
    <cfRule type="expression" dxfId="1479" priority="626">
      <formula>AND(CL248="",OR(AO248&lt;&gt;"",BB248&lt;&gt;"",BG248&lt;&gt;"",BK248&lt;&gt;"",BX248&lt;&gt;"",CC248&lt;&gt;"",CI248&lt;&gt;""))</formula>
    </cfRule>
  </conditionalFormatting>
  <conditionalFormatting sqref="CL247:CR247">
    <cfRule type="expression" dxfId="1478" priority="625">
      <formula>AND(CL247="",OR(AO247&lt;&gt;"",BB247&lt;&gt;"",BG247&lt;&gt;"",BK247&lt;&gt;"",BX247&lt;&gt;"",CC247&lt;&gt;"",CI247&lt;&gt;""))</formula>
    </cfRule>
  </conditionalFormatting>
  <conditionalFormatting sqref="BK249:BW249">
    <cfRule type="expression" dxfId="1477" priority="624">
      <formula>AND(BK249="",OR(AO249&lt;&gt;"",BB249&lt;&gt;"",BG249&lt;&gt;"",BX249&lt;&gt;"",CC249&lt;&gt;"",CI249&lt;&gt;"",CL249&lt;&gt;""))</formula>
    </cfRule>
  </conditionalFormatting>
  <conditionalFormatting sqref="BK250:BW250">
    <cfRule type="expression" dxfId="1476" priority="623">
      <formula>AND(BK250="",OR(AO250&lt;&gt;"",BB250&lt;&gt;"",BG250&lt;&gt;"",BX250&lt;&gt;"",CC250&lt;&gt;"",CI250&lt;&gt;"",CL250&lt;&gt;""))</formula>
    </cfRule>
  </conditionalFormatting>
  <conditionalFormatting sqref="BX249:CB249">
    <cfRule type="expression" dxfId="1475" priority="622">
      <formula>AND(BX249="",OR(AO249&lt;&gt;"",BB249&lt;&gt;"",BG249&lt;&gt;"",BK249&lt;&gt;"",CC249&lt;&gt;"",CI249&lt;&gt;"",CL249&lt;&gt;""))</formula>
    </cfRule>
  </conditionalFormatting>
  <conditionalFormatting sqref="BX250:CB250">
    <cfRule type="expression" dxfId="1474" priority="621">
      <formula>AND(BX250="",OR(AO250&lt;&gt;"",BB250&lt;&gt;"",BG250&lt;&gt;"",BK250&lt;&gt;"",CC250&lt;&gt;"",CI250&lt;&gt;"",CL250&lt;&gt;""))</formula>
    </cfRule>
  </conditionalFormatting>
  <conditionalFormatting sqref="CC250:CF250">
    <cfRule type="expression" dxfId="1473" priority="620">
      <formula>AND(CC250="",OR(AO250&lt;&gt;"",BB250&lt;&gt;"",BG250&lt;&gt;"",BK250&lt;&gt;"",BX250&lt;&gt;"",CI250&lt;&gt;"",CL250&lt;&gt;""))</formula>
    </cfRule>
  </conditionalFormatting>
  <conditionalFormatting sqref="CC249:CF249">
    <cfRule type="expression" dxfId="1472" priority="619">
      <formula>AND(CC249="",OR(AO249&lt;&gt;"",BB249&lt;&gt;"",BG249&lt;&gt;"",BK249&lt;&gt;"",BX249&lt;&gt;"",CI249&lt;&gt;"",CL249&lt;&gt;""))</formula>
    </cfRule>
  </conditionalFormatting>
  <conditionalFormatting sqref="CI249:CK249">
    <cfRule type="expression" dxfId="1471" priority="618">
      <formula>AND(CI249="",OR(AO249&lt;&gt;"",BB249&lt;&gt;"",BG249&lt;&gt;"",BK249&lt;&gt;"",BX249&lt;&gt;"",CC249&lt;&gt;"",CL249&lt;&gt;""))</formula>
    </cfRule>
  </conditionalFormatting>
  <conditionalFormatting sqref="CI250:CK250">
    <cfRule type="expression" dxfId="1470" priority="617">
      <formula>AND(CI250="",OR(AO250&lt;&gt;"",BB250&lt;&gt;"",BG250&lt;&gt;"",BK250&lt;&gt;"",BX250&lt;&gt;"",CC250&lt;&gt;"",CL250&lt;&gt;""))</formula>
    </cfRule>
  </conditionalFormatting>
  <conditionalFormatting sqref="CL250:CR250">
    <cfRule type="expression" dxfId="1469" priority="616">
      <formula>AND(CL250="",OR(AO250&lt;&gt;"",BB250&lt;&gt;"",BG250&lt;&gt;"",BK250&lt;&gt;"",BX250&lt;&gt;"",CC250&lt;&gt;"",CI250&lt;&gt;""))</formula>
    </cfRule>
  </conditionalFormatting>
  <conditionalFormatting sqref="CL249:CR249">
    <cfRule type="expression" dxfId="1468" priority="615">
      <formula>AND(CL249="",OR(AO249&lt;&gt;"",BB249&lt;&gt;"",BG249&lt;&gt;"",BK249&lt;&gt;"",BX249&lt;&gt;"",CC249&lt;&gt;"",CI249&lt;&gt;""))</formula>
    </cfRule>
  </conditionalFormatting>
  <conditionalFormatting sqref="BK251:BW251">
    <cfRule type="expression" dxfId="1467" priority="614">
      <formula>AND(BK251="",OR(AO251&lt;&gt;"",BB251&lt;&gt;"",BG251&lt;&gt;"",BX251&lt;&gt;"",CC251&lt;&gt;"",CI251&lt;&gt;"",CL251&lt;&gt;""))</formula>
    </cfRule>
  </conditionalFormatting>
  <conditionalFormatting sqref="BK252:BW252">
    <cfRule type="expression" dxfId="1466" priority="613">
      <formula>AND(BK252="",OR(AO252&lt;&gt;"",BB252&lt;&gt;"",BG252&lt;&gt;"",BX252&lt;&gt;"",CC252&lt;&gt;"",CI252&lt;&gt;"",CL252&lt;&gt;""))</formula>
    </cfRule>
  </conditionalFormatting>
  <conditionalFormatting sqref="BX251:CB251">
    <cfRule type="expression" dxfId="1465" priority="612">
      <formula>AND(BX251="",OR(AO251&lt;&gt;"",BB251&lt;&gt;"",BG251&lt;&gt;"",BK251&lt;&gt;"",CC251&lt;&gt;"",CI251&lt;&gt;"",CL251&lt;&gt;""))</formula>
    </cfRule>
  </conditionalFormatting>
  <conditionalFormatting sqref="BX252:CB252">
    <cfRule type="expression" dxfId="1464" priority="611">
      <formula>AND(BX252="",OR(AO252&lt;&gt;"",BB252&lt;&gt;"",BG252&lt;&gt;"",BK252&lt;&gt;"",CC252&lt;&gt;"",CI252&lt;&gt;"",CL252&lt;&gt;""))</formula>
    </cfRule>
  </conditionalFormatting>
  <conditionalFormatting sqref="CC252:CF252">
    <cfRule type="expression" dxfId="1463" priority="610">
      <formula>AND(CC252="",OR(AO252&lt;&gt;"",BB252&lt;&gt;"",BG252&lt;&gt;"",BK252&lt;&gt;"",BX252&lt;&gt;"",CI252&lt;&gt;"",CL252&lt;&gt;""))</formula>
    </cfRule>
  </conditionalFormatting>
  <conditionalFormatting sqref="CC251:CF251">
    <cfRule type="expression" dxfId="1462" priority="609">
      <formula>AND(CC251="",OR(AO251&lt;&gt;"",BB251&lt;&gt;"",BG251&lt;&gt;"",BK251&lt;&gt;"",BX251&lt;&gt;"",CI251&lt;&gt;"",CL251&lt;&gt;""))</formula>
    </cfRule>
  </conditionalFormatting>
  <conditionalFormatting sqref="CI251:CK251">
    <cfRule type="expression" dxfId="1461" priority="608">
      <formula>AND(CI251="",OR(AO251&lt;&gt;"",BB251&lt;&gt;"",BG251&lt;&gt;"",BK251&lt;&gt;"",BX251&lt;&gt;"",CC251&lt;&gt;"",CL251&lt;&gt;""))</formula>
    </cfRule>
  </conditionalFormatting>
  <conditionalFormatting sqref="CI252:CK252">
    <cfRule type="expression" dxfId="1460" priority="607">
      <formula>AND(CI252="",OR(AO252&lt;&gt;"",BB252&lt;&gt;"",BG252&lt;&gt;"",BK252&lt;&gt;"",BX252&lt;&gt;"",CC252&lt;&gt;"",CL252&lt;&gt;""))</formula>
    </cfRule>
  </conditionalFormatting>
  <conditionalFormatting sqref="CL252:CR252">
    <cfRule type="expression" dxfId="1459" priority="606">
      <formula>AND(CL252="",OR(AO252&lt;&gt;"",BB252&lt;&gt;"",BG252&lt;&gt;"",BK252&lt;&gt;"",BX252&lt;&gt;"",CC252&lt;&gt;"",CI252&lt;&gt;""))</formula>
    </cfRule>
  </conditionalFormatting>
  <conditionalFormatting sqref="CL251:CR251">
    <cfRule type="expression" dxfId="1458" priority="605">
      <formula>AND(CL251="",OR(AO251&lt;&gt;"",BB251&lt;&gt;"",BG251&lt;&gt;"",BK251&lt;&gt;"",BX251&lt;&gt;"",CC251&lt;&gt;"",CI251&lt;&gt;""))</formula>
    </cfRule>
  </conditionalFormatting>
  <conditionalFormatting sqref="BK253:BW253">
    <cfRule type="expression" dxfId="1457" priority="604">
      <formula>AND(BK253="",OR(AO253&lt;&gt;"",BB253&lt;&gt;"",BG253&lt;&gt;"",BX253&lt;&gt;"",CC253&lt;&gt;"",CI253&lt;&gt;"",CL253&lt;&gt;""))</formula>
    </cfRule>
  </conditionalFormatting>
  <conditionalFormatting sqref="BK254:BW254">
    <cfRule type="expression" dxfId="1456" priority="603">
      <formula>AND(BK254="",OR(AO254&lt;&gt;"",BB254&lt;&gt;"",BG254&lt;&gt;"",BX254&lt;&gt;"",CC254&lt;&gt;"",CI254&lt;&gt;"",CL254&lt;&gt;""))</formula>
    </cfRule>
  </conditionalFormatting>
  <conditionalFormatting sqref="BX253:CB253">
    <cfRule type="expression" dxfId="1455" priority="602">
      <formula>AND(BX253="",OR(AO253&lt;&gt;"",BB253&lt;&gt;"",BG253&lt;&gt;"",BK253&lt;&gt;"",CC253&lt;&gt;"",CI253&lt;&gt;"",CL253&lt;&gt;""))</formula>
    </cfRule>
  </conditionalFormatting>
  <conditionalFormatting sqref="BX254:CB254">
    <cfRule type="expression" dxfId="1454" priority="601">
      <formula>AND(BX254="",OR(AO254&lt;&gt;"",BB254&lt;&gt;"",BG254&lt;&gt;"",BK254&lt;&gt;"",CC254&lt;&gt;"",CI254&lt;&gt;"",CL254&lt;&gt;""))</formula>
    </cfRule>
  </conditionalFormatting>
  <conditionalFormatting sqref="CC254:CF254">
    <cfRule type="expression" dxfId="1453" priority="600">
      <formula>AND(CC254="",OR(AO254&lt;&gt;"",BB254&lt;&gt;"",BG254&lt;&gt;"",BK254&lt;&gt;"",BX254&lt;&gt;"",CI254&lt;&gt;"",CL254&lt;&gt;""))</formula>
    </cfRule>
  </conditionalFormatting>
  <conditionalFormatting sqref="CC253:CF253">
    <cfRule type="expression" dxfId="1452" priority="599">
      <formula>AND(CC253="",OR(AO253&lt;&gt;"",BB253&lt;&gt;"",BG253&lt;&gt;"",BK253&lt;&gt;"",BX253&lt;&gt;"",CI253&lt;&gt;"",CL253&lt;&gt;""))</formula>
    </cfRule>
  </conditionalFormatting>
  <conditionalFormatting sqref="CI253:CK253">
    <cfRule type="expression" dxfId="1451" priority="598">
      <formula>AND(CI253="",OR(AO253&lt;&gt;"",BB253&lt;&gt;"",BG253&lt;&gt;"",BK253&lt;&gt;"",BX253&lt;&gt;"",CC253&lt;&gt;"",CL253&lt;&gt;""))</formula>
    </cfRule>
  </conditionalFormatting>
  <conditionalFormatting sqref="CI254:CK254">
    <cfRule type="expression" dxfId="1450" priority="597">
      <formula>AND(CI254="",OR(AO254&lt;&gt;"",BB254&lt;&gt;"",BG254&lt;&gt;"",BK254&lt;&gt;"",BX254&lt;&gt;"",CC254&lt;&gt;"",CL254&lt;&gt;""))</formula>
    </cfRule>
  </conditionalFormatting>
  <conditionalFormatting sqref="CL254:CR254">
    <cfRule type="expression" dxfId="1449" priority="596">
      <formula>AND(CL254="",OR(AO254&lt;&gt;"",BB254&lt;&gt;"",BG254&lt;&gt;"",BK254&lt;&gt;"",BX254&lt;&gt;"",CC254&lt;&gt;"",CI254&lt;&gt;""))</formula>
    </cfRule>
  </conditionalFormatting>
  <conditionalFormatting sqref="CL253:CR253">
    <cfRule type="expression" dxfId="1448" priority="595">
      <formula>AND(CL253="",OR(AO253&lt;&gt;"",BB253&lt;&gt;"",BG253&lt;&gt;"",BK253&lt;&gt;"",BX253&lt;&gt;"",CC253&lt;&gt;"",CI253&lt;&gt;""))</formula>
    </cfRule>
  </conditionalFormatting>
  <conditionalFormatting sqref="BK255:BW255">
    <cfRule type="expression" dxfId="1447" priority="594">
      <formula>AND(BK255="",OR(AO255&lt;&gt;"",BB255&lt;&gt;"",BG255&lt;&gt;"",BX255&lt;&gt;"",CC255&lt;&gt;"",CI255&lt;&gt;"",CL255&lt;&gt;""))</formula>
    </cfRule>
  </conditionalFormatting>
  <conditionalFormatting sqref="BK256:BW256">
    <cfRule type="expression" dxfId="1446" priority="593">
      <formula>AND(BK256="",OR(AO256&lt;&gt;"",BB256&lt;&gt;"",BG256&lt;&gt;"",BX256&lt;&gt;"",CC256&lt;&gt;"",CI256&lt;&gt;"",CL256&lt;&gt;""))</formula>
    </cfRule>
  </conditionalFormatting>
  <conditionalFormatting sqref="BX255:CB255">
    <cfRule type="expression" dxfId="1445" priority="592">
      <formula>AND(BX255="",OR(AO255&lt;&gt;"",BB255&lt;&gt;"",BG255&lt;&gt;"",BK255&lt;&gt;"",CC255&lt;&gt;"",CI255&lt;&gt;"",CL255&lt;&gt;""))</formula>
    </cfRule>
  </conditionalFormatting>
  <conditionalFormatting sqref="BX256:CB256">
    <cfRule type="expression" dxfId="1444" priority="591">
      <formula>AND(BX256="",OR(AO256&lt;&gt;"",BB256&lt;&gt;"",BG256&lt;&gt;"",BK256&lt;&gt;"",CC256&lt;&gt;"",CI256&lt;&gt;"",CL256&lt;&gt;""))</formula>
    </cfRule>
  </conditionalFormatting>
  <conditionalFormatting sqref="CC256:CF256">
    <cfRule type="expression" dxfId="1443" priority="590">
      <formula>AND(CC256="",OR(AO256&lt;&gt;"",BB256&lt;&gt;"",BG256&lt;&gt;"",BK256&lt;&gt;"",BX256&lt;&gt;"",CI256&lt;&gt;"",CL256&lt;&gt;""))</formula>
    </cfRule>
  </conditionalFormatting>
  <conditionalFormatting sqref="CC255:CF255">
    <cfRule type="expression" dxfId="1442" priority="589">
      <formula>AND(CC255="",OR(AO255&lt;&gt;"",BB255&lt;&gt;"",BG255&lt;&gt;"",BK255&lt;&gt;"",BX255&lt;&gt;"",CI255&lt;&gt;"",CL255&lt;&gt;""))</formula>
    </cfRule>
  </conditionalFormatting>
  <conditionalFormatting sqref="CI255:CK255">
    <cfRule type="expression" dxfId="1441" priority="588">
      <formula>AND(CI255="",OR(AO255&lt;&gt;"",BB255&lt;&gt;"",BG255&lt;&gt;"",BK255&lt;&gt;"",BX255&lt;&gt;"",CC255&lt;&gt;"",CL255&lt;&gt;""))</formula>
    </cfRule>
  </conditionalFormatting>
  <conditionalFormatting sqref="CI256:CK256">
    <cfRule type="expression" dxfId="1440" priority="587">
      <formula>AND(CI256="",OR(AO256&lt;&gt;"",BB256&lt;&gt;"",BG256&lt;&gt;"",BK256&lt;&gt;"",BX256&lt;&gt;"",CC256&lt;&gt;"",CL256&lt;&gt;""))</formula>
    </cfRule>
  </conditionalFormatting>
  <conditionalFormatting sqref="CL256:CR256">
    <cfRule type="expression" dxfId="1439" priority="586">
      <formula>AND(CL256="",OR(AO256&lt;&gt;"",BB256&lt;&gt;"",BG256&lt;&gt;"",BK256&lt;&gt;"",BX256&lt;&gt;"",CC256&lt;&gt;"",CI256&lt;&gt;""))</formula>
    </cfRule>
  </conditionalFormatting>
  <conditionalFormatting sqref="CL255:CR255">
    <cfRule type="expression" dxfId="1438" priority="585">
      <formula>AND(CL255="",OR(AO255&lt;&gt;"",BB255&lt;&gt;"",BG255&lt;&gt;"",BK255&lt;&gt;"",BX255&lt;&gt;"",CC255&lt;&gt;"",CI255&lt;&gt;""))</formula>
    </cfRule>
  </conditionalFormatting>
  <conditionalFormatting sqref="BK257:BW257">
    <cfRule type="expression" dxfId="1437" priority="584">
      <formula>AND(BK257="",OR(AO257&lt;&gt;"",BB257&lt;&gt;"",BG257&lt;&gt;"",BX257&lt;&gt;"",CC257&lt;&gt;"",CI257&lt;&gt;"",CL257&lt;&gt;""))</formula>
    </cfRule>
  </conditionalFormatting>
  <conditionalFormatting sqref="BK258:BW258">
    <cfRule type="expression" dxfId="1436" priority="583">
      <formula>AND(BK258="",OR(AO258&lt;&gt;"",BB258&lt;&gt;"",BG258&lt;&gt;"",BX258&lt;&gt;"",CC258&lt;&gt;"",CI258&lt;&gt;"",CL258&lt;&gt;""))</formula>
    </cfRule>
  </conditionalFormatting>
  <conditionalFormatting sqref="BX257:CB257">
    <cfRule type="expression" dxfId="1435" priority="582">
      <formula>AND(BX257="",OR(AO257&lt;&gt;"",BB257&lt;&gt;"",BG257&lt;&gt;"",BK257&lt;&gt;"",CC257&lt;&gt;"",CI257&lt;&gt;"",CL257&lt;&gt;""))</formula>
    </cfRule>
  </conditionalFormatting>
  <conditionalFormatting sqref="BX258:CB258">
    <cfRule type="expression" dxfId="1434" priority="581">
      <formula>AND(BX258="",OR(AO258&lt;&gt;"",BB258&lt;&gt;"",BG258&lt;&gt;"",BK258&lt;&gt;"",CC258&lt;&gt;"",CI258&lt;&gt;"",CL258&lt;&gt;""))</formula>
    </cfRule>
  </conditionalFormatting>
  <conditionalFormatting sqref="CC258:CF258">
    <cfRule type="expression" dxfId="1433" priority="580">
      <formula>AND(CC258="",OR(AO258&lt;&gt;"",BB258&lt;&gt;"",BG258&lt;&gt;"",BK258&lt;&gt;"",BX258&lt;&gt;"",CI258&lt;&gt;"",CL258&lt;&gt;""))</formula>
    </cfRule>
  </conditionalFormatting>
  <conditionalFormatting sqref="CC257:CF257">
    <cfRule type="expression" dxfId="1432" priority="579">
      <formula>AND(CC257="",OR(AO257&lt;&gt;"",BB257&lt;&gt;"",BG257&lt;&gt;"",BK257&lt;&gt;"",BX257&lt;&gt;"",CI257&lt;&gt;"",CL257&lt;&gt;""))</formula>
    </cfRule>
  </conditionalFormatting>
  <conditionalFormatting sqref="CI257:CK257">
    <cfRule type="expression" dxfId="1431" priority="578">
      <formula>AND(CI257="",OR(AO257&lt;&gt;"",BB257&lt;&gt;"",BG257&lt;&gt;"",BK257&lt;&gt;"",BX257&lt;&gt;"",CC257&lt;&gt;"",CL257&lt;&gt;""))</formula>
    </cfRule>
  </conditionalFormatting>
  <conditionalFormatting sqref="CI258:CK258">
    <cfRule type="expression" dxfId="1430" priority="577">
      <formula>AND(CI258="",OR(AO258&lt;&gt;"",BB258&lt;&gt;"",BG258&lt;&gt;"",BK258&lt;&gt;"",BX258&lt;&gt;"",CC258&lt;&gt;"",CL258&lt;&gt;""))</formula>
    </cfRule>
  </conditionalFormatting>
  <conditionalFormatting sqref="CL258:CR258">
    <cfRule type="expression" dxfId="1429" priority="576">
      <formula>AND(CL258="",OR(AO258&lt;&gt;"",BB258&lt;&gt;"",BG258&lt;&gt;"",BK258&lt;&gt;"",BX258&lt;&gt;"",CC258&lt;&gt;"",CI258&lt;&gt;""))</formula>
    </cfRule>
  </conditionalFormatting>
  <conditionalFormatting sqref="CL257:CR257">
    <cfRule type="expression" dxfId="1428" priority="575">
      <formula>AND(CL257="",OR(AO257&lt;&gt;"",BB257&lt;&gt;"",BG257&lt;&gt;"",BK257&lt;&gt;"",BX257&lt;&gt;"",CC257&lt;&gt;"",CI257&lt;&gt;""))</formula>
    </cfRule>
  </conditionalFormatting>
  <conditionalFormatting sqref="BK259:BW259">
    <cfRule type="expression" dxfId="1427" priority="574">
      <formula>AND(BK259="",OR(AO259&lt;&gt;"",BB259&lt;&gt;"",BG259&lt;&gt;"",BX259&lt;&gt;"",CC259&lt;&gt;"",CI259&lt;&gt;"",CL259&lt;&gt;""))</formula>
    </cfRule>
  </conditionalFormatting>
  <conditionalFormatting sqref="BK260:BW260">
    <cfRule type="expression" dxfId="1426" priority="573">
      <formula>AND(BK260="",OR(AO260&lt;&gt;"",BB260&lt;&gt;"",BG260&lt;&gt;"",BX260&lt;&gt;"",CC260&lt;&gt;"",CI260&lt;&gt;"",CL260&lt;&gt;""))</formula>
    </cfRule>
  </conditionalFormatting>
  <conditionalFormatting sqref="BX259:CB259">
    <cfRule type="expression" dxfId="1425" priority="572">
      <formula>AND(BX259="",OR(AO259&lt;&gt;"",BB259&lt;&gt;"",BG259&lt;&gt;"",BK259&lt;&gt;"",CC259&lt;&gt;"",CI259&lt;&gt;"",CL259&lt;&gt;""))</formula>
    </cfRule>
  </conditionalFormatting>
  <conditionalFormatting sqref="BX260:CB260">
    <cfRule type="expression" dxfId="1424" priority="571">
      <formula>AND(BX260="",OR(AO260&lt;&gt;"",BB260&lt;&gt;"",BG260&lt;&gt;"",BK260&lt;&gt;"",CC260&lt;&gt;"",CI260&lt;&gt;"",CL260&lt;&gt;""))</formula>
    </cfRule>
  </conditionalFormatting>
  <conditionalFormatting sqref="CC260:CF260">
    <cfRule type="expression" dxfId="1423" priority="570">
      <formula>AND(CC260="",OR(AO260&lt;&gt;"",BB260&lt;&gt;"",BG260&lt;&gt;"",BK260&lt;&gt;"",BX260&lt;&gt;"",CI260&lt;&gt;"",CL260&lt;&gt;""))</formula>
    </cfRule>
  </conditionalFormatting>
  <conditionalFormatting sqref="CC259:CF259">
    <cfRule type="expression" dxfId="1422" priority="569">
      <formula>AND(CC259="",OR(AO259&lt;&gt;"",BB259&lt;&gt;"",BG259&lt;&gt;"",BK259&lt;&gt;"",BX259&lt;&gt;"",CI259&lt;&gt;"",CL259&lt;&gt;""))</formula>
    </cfRule>
  </conditionalFormatting>
  <conditionalFormatting sqref="CI259:CK259">
    <cfRule type="expression" dxfId="1421" priority="568">
      <formula>AND(CI259="",OR(AO259&lt;&gt;"",BB259&lt;&gt;"",BG259&lt;&gt;"",BK259&lt;&gt;"",BX259&lt;&gt;"",CC259&lt;&gt;"",CL259&lt;&gt;""))</formula>
    </cfRule>
  </conditionalFormatting>
  <conditionalFormatting sqref="CI260:CK260">
    <cfRule type="expression" dxfId="1420" priority="567">
      <formula>AND(CI260="",OR(AO260&lt;&gt;"",BB260&lt;&gt;"",BG260&lt;&gt;"",BK260&lt;&gt;"",BX260&lt;&gt;"",CC260&lt;&gt;"",CL260&lt;&gt;""))</formula>
    </cfRule>
  </conditionalFormatting>
  <conditionalFormatting sqref="CL260:CR260">
    <cfRule type="expression" dxfId="1419" priority="566">
      <formula>AND(CL260="",OR(AO260&lt;&gt;"",BB260&lt;&gt;"",BG260&lt;&gt;"",BK260&lt;&gt;"",BX260&lt;&gt;"",CC260&lt;&gt;"",CI260&lt;&gt;""))</formula>
    </cfRule>
  </conditionalFormatting>
  <conditionalFormatting sqref="CL259:CR259">
    <cfRule type="expression" dxfId="1418" priority="565">
      <formula>AND(CL259="",OR(AO259&lt;&gt;"",BB259&lt;&gt;"",BG259&lt;&gt;"",BK259&lt;&gt;"",BX259&lt;&gt;"",CC259&lt;&gt;"",CI259&lt;&gt;""))</formula>
    </cfRule>
  </conditionalFormatting>
  <conditionalFormatting sqref="BK261:BW261">
    <cfRule type="expression" dxfId="1417" priority="564">
      <formula>AND(BK261="",OR(AO261&lt;&gt;"",BB261&lt;&gt;"",BG261&lt;&gt;"",BX261&lt;&gt;"",CC261&lt;&gt;"",CI261&lt;&gt;"",CL261&lt;&gt;""))</formula>
    </cfRule>
  </conditionalFormatting>
  <conditionalFormatting sqref="BK262:BW262">
    <cfRule type="expression" dxfId="1416" priority="563">
      <formula>AND(BK262="",OR(AO262&lt;&gt;"",BB262&lt;&gt;"",BG262&lt;&gt;"",BX262&lt;&gt;"",CC262&lt;&gt;"",CI262&lt;&gt;"",CL262&lt;&gt;""))</formula>
    </cfRule>
  </conditionalFormatting>
  <conditionalFormatting sqref="BX261:CB261">
    <cfRule type="expression" dxfId="1415" priority="562">
      <formula>AND(BX261="",OR(AO261&lt;&gt;"",BB261&lt;&gt;"",BG261&lt;&gt;"",BK261&lt;&gt;"",CC261&lt;&gt;"",CI261&lt;&gt;"",CL261&lt;&gt;""))</formula>
    </cfRule>
  </conditionalFormatting>
  <conditionalFormatting sqref="BX262:CB262">
    <cfRule type="expression" dxfId="1414" priority="561">
      <formula>AND(BX262="",OR(AO262&lt;&gt;"",BB262&lt;&gt;"",BG262&lt;&gt;"",BK262&lt;&gt;"",CC262&lt;&gt;"",CI262&lt;&gt;"",CL262&lt;&gt;""))</formula>
    </cfRule>
  </conditionalFormatting>
  <conditionalFormatting sqref="CC262:CF262">
    <cfRule type="expression" dxfId="1413" priority="560">
      <formula>AND(CC262="",OR(AO262&lt;&gt;"",BB262&lt;&gt;"",BG262&lt;&gt;"",BK262&lt;&gt;"",BX262&lt;&gt;"",CI262&lt;&gt;"",CL262&lt;&gt;""))</formula>
    </cfRule>
  </conditionalFormatting>
  <conditionalFormatting sqref="CC261:CF261">
    <cfRule type="expression" dxfId="1412" priority="559">
      <formula>AND(CC261="",OR(AO261&lt;&gt;"",BB261&lt;&gt;"",BG261&lt;&gt;"",BK261&lt;&gt;"",BX261&lt;&gt;"",CI261&lt;&gt;"",CL261&lt;&gt;""))</formula>
    </cfRule>
  </conditionalFormatting>
  <conditionalFormatting sqref="CI261:CK261">
    <cfRule type="expression" dxfId="1411" priority="558">
      <formula>AND(CI261="",OR(AO261&lt;&gt;"",BB261&lt;&gt;"",BG261&lt;&gt;"",BK261&lt;&gt;"",BX261&lt;&gt;"",CC261&lt;&gt;"",CL261&lt;&gt;""))</formula>
    </cfRule>
  </conditionalFormatting>
  <conditionalFormatting sqref="CI262:CK262">
    <cfRule type="expression" dxfId="1410" priority="557">
      <formula>AND(CI262="",OR(AO262&lt;&gt;"",BB262&lt;&gt;"",BG262&lt;&gt;"",BK262&lt;&gt;"",BX262&lt;&gt;"",CC262&lt;&gt;"",CL262&lt;&gt;""))</formula>
    </cfRule>
  </conditionalFormatting>
  <conditionalFormatting sqref="CL262:CR262">
    <cfRule type="expression" dxfId="1409" priority="556">
      <formula>AND(CL262="",OR(AO262&lt;&gt;"",BB262&lt;&gt;"",BG262&lt;&gt;"",BK262&lt;&gt;"",BX262&lt;&gt;"",CC262&lt;&gt;"",CI262&lt;&gt;""))</formula>
    </cfRule>
  </conditionalFormatting>
  <conditionalFormatting sqref="CL261:CR261">
    <cfRule type="expression" dxfId="1408" priority="555">
      <formula>AND(CL261="",OR(AO261&lt;&gt;"",BB261&lt;&gt;"",BG261&lt;&gt;"",BK261&lt;&gt;"",BX261&lt;&gt;"",CC261&lt;&gt;"",CI261&lt;&gt;""))</formula>
    </cfRule>
  </conditionalFormatting>
  <conditionalFormatting sqref="BK263:BW263">
    <cfRule type="expression" dxfId="1407" priority="554">
      <formula>AND(BK263="",OR(AO263&lt;&gt;"",BB263&lt;&gt;"",BG263&lt;&gt;"",BX263&lt;&gt;"",CC263&lt;&gt;"",CI263&lt;&gt;"",CL263&lt;&gt;""))</formula>
    </cfRule>
  </conditionalFormatting>
  <conditionalFormatting sqref="BK264:BW264">
    <cfRule type="expression" dxfId="1406" priority="553">
      <formula>AND(BK264="",OR(AO264&lt;&gt;"",BB264&lt;&gt;"",BG264&lt;&gt;"",BX264&lt;&gt;"",CC264&lt;&gt;"",CI264&lt;&gt;"",CL264&lt;&gt;""))</formula>
    </cfRule>
  </conditionalFormatting>
  <conditionalFormatting sqref="BX263:CB263">
    <cfRule type="expression" dxfId="1405" priority="552">
      <formula>AND(BX263="",OR(AO263&lt;&gt;"",BB263&lt;&gt;"",BG263&lt;&gt;"",BK263&lt;&gt;"",CC263&lt;&gt;"",CI263&lt;&gt;"",CL263&lt;&gt;""))</formula>
    </cfRule>
  </conditionalFormatting>
  <conditionalFormatting sqref="BX264:CB264">
    <cfRule type="expression" dxfId="1404" priority="551">
      <formula>AND(BX264="",OR(AO264&lt;&gt;"",BB264&lt;&gt;"",BG264&lt;&gt;"",BK264&lt;&gt;"",CC264&lt;&gt;"",CI264&lt;&gt;"",CL264&lt;&gt;""))</formula>
    </cfRule>
  </conditionalFormatting>
  <conditionalFormatting sqref="CC264:CF264">
    <cfRule type="expression" dxfId="1403" priority="550">
      <formula>AND(CC264="",OR(AO264&lt;&gt;"",BB264&lt;&gt;"",BG264&lt;&gt;"",BK264&lt;&gt;"",BX264&lt;&gt;"",CI264&lt;&gt;"",CL264&lt;&gt;""))</formula>
    </cfRule>
  </conditionalFormatting>
  <conditionalFormatting sqref="CC263:CF263">
    <cfRule type="expression" dxfId="1402" priority="549">
      <formula>AND(CC263="",OR(AO263&lt;&gt;"",BB263&lt;&gt;"",BG263&lt;&gt;"",BK263&lt;&gt;"",BX263&lt;&gt;"",CI263&lt;&gt;"",CL263&lt;&gt;""))</formula>
    </cfRule>
  </conditionalFormatting>
  <conditionalFormatting sqref="BK265:BW265">
    <cfRule type="expression" dxfId="1401" priority="548">
      <formula>AND(BK265="",OR(AO265&lt;&gt;"",BB265&lt;&gt;"",BG265&lt;&gt;"",BX265&lt;&gt;"",CC265&lt;&gt;"",CI265&lt;&gt;"",CL265&lt;&gt;""))</formula>
    </cfRule>
  </conditionalFormatting>
  <conditionalFormatting sqref="BK266:BW266">
    <cfRule type="expression" dxfId="1400" priority="547">
      <formula>AND(BK266="",OR(AO266&lt;&gt;"",BB266&lt;&gt;"",BG266&lt;&gt;"",BX266&lt;&gt;"",CC266&lt;&gt;"",CI266&lt;&gt;"",CL266&lt;&gt;""))</formula>
    </cfRule>
  </conditionalFormatting>
  <conditionalFormatting sqref="BX265:CB265">
    <cfRule type="expression" dxfId="1399" priority="546">
      <formula>AND(BX265="",OR(AO265&lt;&gt;"",BB265&lt;&gt;"",BG265&lt;&gt;"",BK265&lt;&gt;"",CC265&lt;&gt;"",CI265&lt;&gt;"",CL265&lt;&gt;""))</formula>
    </cfRule>
  </conditionalFormatting>
  <conditionalFormatting sqref="BX266:CB266">
    <cfRule type="expression" dxfId="1398" priority="545">
      <formula>AND(BX266="",OR(AO266&lt;&gt;"",BB266&lt;&gt;"",BG266&lt;&gt;"",BK266&lt;&gt;"",CC266&lt;&gt;"",CI266&lt;&gt;"",CL266&lt;&gt;""))</formula>
    </cfRule>
  </conditionalFormatting>
  <conditionalFormatting sqref="CC266:CF266">
    <cfRule type="expression" dxfId="1397" priority="544">
      <formula>AND(CC266="",OR(AO266&lt;&gt;"",BB266&lt;&gt;"",BG266&lt;&gt;"",BK266&lt;&gt;"",BX266&lt;&gt;"",CI266&lt;&gt;"",CL266&lt;&gt;""))</formula>
    </cfRule>
  </conditionalFormatting>
  <conditionalFormatting sqref="CC265:CF265">
    <cfRule type="expression" dxfId="1396" priority="543">
      <formula>AND(CC265="",OR(AO265&lt;&gt;"",BB265&lt;&gt;"",BG265&lt;&gt;"",BK265&lt;&gt;"",BX265&lt;&gt;"",CI265&lt;&gt;"",CL265&lt;&gt;""))</formula>
    </cfRule>
  </conditionalFormatting>
  <conditionalFormatting sqref="BK267:BW267">
    <cfRule type="expression" dxfId="1395" priority="542">
      <formula>AND(BK267="",OR(AO267&lt;&gt;"",BB267&lt;&gt;"",BG267&lt;&gt;"",BX267&lt;&gt;"",CC267&lt;&gt;"",CI267&lt;&gt;"",CL267&lt;&gt;""))</formula>
    </cfRule>
  </conditionalFormatting>
  <conditionalFormatting sqref="BK268:BW268">
    <cfRule type="expression" dxfId="1394" priority="541">
      <formula>AND(BK268="",OR(AO268&lt;&gt;"",BB268&lt;&gt;"",BG268&lt;&gt;"",BX268&lt;&gt;"",CC268&lt;&gt;"",CI268&lt;&gt;"",CL268&lt;&gt;""))</formula>
    </cfRule>
  </conditionalFormatting>
  <conditionalFormatting sqref="BX267:CB267">
    <cfRule type="expression" dxfId="1393" priority="540">
      <formula>AND(BX267="",OR(AO267&lt;&gt;"",BB267&lt;&gt;"",BG267&lt;&gt;"",BK267&lt;&gt;"",CC267&lt;&gt;"",CI267&lt;&gt;"",CL267&lt;&gt;""))</formula>
    </cfRule>
  </conditionalFormatting>
  <conditionalFormatting sqref="BX268:CB268">
    <cfRule type="expression" dxfId="1392" priority="539">
      <formula>AND(BX268="",OR(AO268&lt;&gt;"",BB268&lt;&gt;"",BG268&lt;&gt;"",BK268&lt;&gt;"",CC268&lt;&gt;"",CI268&lt;&gt;"",CL268&lt;&gt;""))</formula>
    </cfRule>
  </conditionalFormatting>
  <conditionalFormatting sqref="CC268:CF268">
    <cfRule type="expression" dxfId="1391" priority="538">
      <formula>AND(CC268="",OR(AO268&lt;&gt;"",BB268&lt;&gt;"",BG268&lt;&gt;"",BK268&lt;&gt;"",BX268&lt;&gt;"",CI268&lt;&gt;"",CL268&lt;&gt;""))</formula>
    </cfRule>
  </conditionalFormatting>
  <conditionalFormatting sqref="CC267:CF267">
    <cfRule type="expression" dxfId="1390" priority="537">
      <formula>AND(CC267="",OR(AO267&lt;&gt;"",BB267&lt;&gt;"",BG267&lt;&gt;"",BK267&lt;&gt;"",BX267&lt;&gt;"",CI267&lt;&gt;"",CL267&lt;&gt;""))</formula>
    </cfRule>
  </conditionalFormatting>
  <conditionalFormatting sqref="BK269:BW269">
    <cfRule type="expression" dxfId="1389" priority="536">
      <formula>AND(BK269="",OR(AO269&lt;&gt;"",BB269&lt;&gt;"",BG269&lt;&gt;"",BX269&lt;&gt;"",CC269&lt;&gt;"",CI269&lt;&gt;"",CL269&lt;&gt;""))</formula>
    </cfRule>
  </conditionalFormatting>
  <conditionalFormatting sqref="BK270:BW270">
    <cfRule type="expression" dxfId="1388" priority="535">
      <formula>AND(BK270="",OR(AO270&lt;&gt;"",BB270&lt;&gt;"",BG270&lt;&gt;"",BX270&lt;&gt;"",CC270&lt;&gt;"",CI270&lt;&gt;"",CL270&lt;&gt;""))</formula>
    </cfRule>
  </conditionalFormatting>
  <conditionalFormatting sqref="BX269:CB269">
    <cfRule type="expression" dxfId="1387" priority="534">
      <formula>AND(BX269="",OR(AO269&lt;&gt;"",BB269&lt;&gt;"",BG269&lt;&gt;"",BK269&lt;&gt;"",CC269&lt;&gt;"",CI269&lt;&gt;"",CL269&lt;&gt;""))</formula>
    </cfRule>
  </conditionalFormatting>
  <conditionalFormatting sqref="BX270:CB270">
    <cfRule type="expression" dxfId="1386" priority="533">
      <formula>AND(BX270="",OR(AO270&lt;&gt;"",BB270&lt;&gt;"",BG270&lt;&gt;"",BK270&lt;&gt;"",CC270&lt;&gt;"",CI270&lt;&gt;"",CL270&lt;&gt;""))</formula>
    </cfRule>
  </conditionalFormatting>
  <conditionalFormatting sqref="CC270:CF270">
    <cfRule type="expression" dxfId="1385" priority="532">
      <formula>AND(CC270="",OR(AO270&lt;&gt;"",BB270&lt;&gt;"",BG270&lt;&gt;"",BK270&lt;&gt;"",BX270&lt;&gt;"",CI270&lt;&gt;"",CL270&lt;&gt;""))</formula>
    </cfRule>
  </conditionalFormatting>
  <conditionalFormatting sqref="CC269:CF269">
    <cfRule type="expression" dxfId="1384" priority="531">
      <formula>AND(CC269="",OR(AO269&lt;&gt;"",BB269&lt;&gt;"",BG269&lt;&gt;"",BK269&lt;&gt;"",BX269&lt;&gt;"",CI269&lt;&gt;"",CL269&lt;&gt;""))</formula>
    </cfRule>
  </conditionalFormatting>
  <conditionalFormatting sqref="BK271:BW271">
    <cfRule type="expression" dxfId="1383" priority="530">
      <formula>AND(BK271="",OR(AO271&lt;&gt;"",BB271&lt;&gt;"",BG271&lt;&gt;"",BX271&lt;&gt;"",CC271&lt;&gt;"",CI271&lt;&gt;"",CL271&lt;&gt;""))</formula>
    </cfRule>
  </conditionalFormatting>
  <conditionalFormatting sqref="BK272:BW272">
    <cfRule type="expression" dxfId="1382" priority="529">
      <formula>AND(BK272="",OR(AO272&lt;&gt;"",BB272&lt;&gt;"",BG272&lt;&gt;"",BX272&lt;&gt;"",CC272&lt;&gt;"",CI272&lt;&gt;"",CL272&lt;&gt;""))</formula>
    </cfRule>
  </conditionalFormatting>
  <conditionalFormatting sqref="BX271:CB271">
    <cfRule type="expression" dxfId="1381" priority="528">
      <formula>AND(BX271="",OR(AO271&lt;&gt;"",BB271&lt;&gt;"",BG271&lt;&gt;"",BK271&lt;&gt;"",CC271&lt;&gt;"",CI271&lt;&gt;"",CL271&lt;&gt;""))</formula>
    </cfRule>
  </conditionalFormatting>
  <conditionalFormatting sqref="BX272:CB272">
    <cfRule type="expression" dxfId="1380" priority="527">
      <formula>AND(BX272="",OR(AO272&lt;&gt;"",BB272&lt;&gt;"",BG272&lt;&gt;"",BK272&lt;&gt;"",CC272&lt;&gt;"",CI272&lt;&gt;"",CL272&lt;&gt;""))</formula>
    </cfRule>
  </conditionalFormatting>
  <conditionalFormatting sqref="CC272:CF272">
    <cfRule type="expression" dxfId="1379" priority="526">
      <formula>AND(CC272="",OR(AO272&lt;&gt;"",BB272&lt;&gt;"",BG272&lt;&gt;"",BK272&lt;&gt;"",BX272&lt;&gt;"",CI272&lt;&gt;"",CL272&lt;&gt;""))</formula>
    </cfRule>
  </conditionalFormatting>
  <conditionalFormatting sqref="CC271:CF271">
    <cfRule type="expression" dxfId="1378" priority="525">
      <formula>AND(CC271="",OR(AO271&lt;&gt;"",BB271&lt;&gt;"",BG271&lt;&gt;"",BK271&lt;&gt;"",BX271&lt;&gt;"",CI271&lt;&gt;"",CL271&lt;&gt;""))</formula>
    </cfRule>
  </conditionalFormatting>
  <conditionalFormatting sqref="BK273:BW273">
    <cfRule type="expression" dxfId="1377" priority="524">
      <formula>AND(BK273="",OR(AO273&lt;&gt;"",BB273&lt;&gt;"",BG273&lt;&gt;"",BX273&lt;&gt;"",CC273&lt;&gt;"",CI273&lt;&gt;"",CL273&lt;&gt;""))</formula>
    </cfRule>
  </conditionalFormatting>
  <conditionalFormatting sqref="BK274:BW274">
    <cfRule type="expression" dxfId="1376" priority="523">
      <formula>AND(BK274="",OR(AO274&lt;&gt;"",BB274&lt;&gt;"",BG274&lt;&gt;"",BX274&lt;&gt;"",CC274&lt;&gt;"",CI274&lt;&gt;"",CL274&lt;&gt;""))</formula>
    </cfRule>
  </conditionalFormatting>
  <conditionalFormatting sqref="BX273:CB273">
    <cfRule type="expression" dxfId="1375" priority="522">
      <formula>AND(BX273="",OR(AO273&lt;&gt;"",BB273&lt;&gt;"",BG273&lt;&gt;"",BK273&lt;&gt;"",CC273&lt;&gt;"",CI273&lt;&gt;"",CL273&lt;&gt;""))</formula>
    </cfRule>
  </conditionalFormatting>
  <conditionalFormatting sqref="BX274:CB274">
    <cfRule type="expression" dxfId="1374" priority="521">
      <formula>AND(BX274="",OR(AO274&lt;&gt;"",BB274&lt;&gt;"",BG274&lt;&gt;"",BK274&lt;&gt;"",CC274&lt;&gt;"",CI274&lt;&gt;"",CL274&lt;&gt;""))</formula>
    </cfRule>
  </conditionalFormatting>
  <conditionalFormatting sqref="CC274:CF274">
    <cfRule type="expression" dxfId="1373" priority="520">
      <formula>AND(CC274="",OR(AO274&lt;&gt;"",BB274&lt;&gt;"",BG274&lt;&gt;"",BK274&lt;&gt;"",BX274&lt;&gt;"",CI274&lt;&gt;"",CL274&lt;&gt;""))</formula>
    </cfRule>
  </conditionalFormatting>
  <conditionalFormatting sqref="CC273:CF273">
    <cfRule type="expression" dxfId="1372" priority="519">
      <formula>AND(CC273="",OR(AO273&lt;&gt;"",BB273&lt;&gt;"",BG273&lt;&gt;"",BK273&lt;&gt;"",BX273&lt;&gt;"",CI273&lt;&gt;"",CL273&lt;&gt;""))</formula>
    </cfRule>
  </conditionalFormatting>
  <conditionalFormatting sqref="CL264:CR264">
    <cfRule type="expression" dxfId="1371" priority="518">
      <formula>AND(CL264="",OR(AO264&lt;&gt;"",BB264&lt;&gt;"",BG264&lt;&gt;"",BK264&lt;&gt;"",BX264&lt;&gt;"",CC264&lt;&gt;"",CI264&lt;&gt;""))</formula>
    </cfRule>
  </conditionalFormatting>
  <conditionalFormatting sqref="CL263:CR263">
    <cfRule type="expression" dxfId="1370" priority="517">
      <formula>AND(CL263="",OR(AO263&lt;&gt;"",BB263&lt;&gt;"",BG263&lt;&gt;"",BK263&lt;&gt;"",BX263&lt;&gt;"",CC263&lt;&gt;"",CI263&lt;&gt;""))</formula>
    </cfRule>
  </conditionalFormatting>
  <conditionalFormatting sqref="CL266:CR266">
    <cfRule type="expression" dxfId="1369" priority="516">
      <formula>AND(CL266="",OR(AO266&lt;&gt;"",BB266&lt;&gt;"",BG266&lt;&gt;"",BK266&lt;&gt;"",BX266&lt;&gt;"",CC266&lt;&gt;"",CI266&lt;&gt;""))</formula>
    </cfRule>
  </conditionalFormatting>
  <conditionalFormatting sqref="CL265:CR265">
    <cfRule type="expression" dxfId="1368" priority="515">
      <formula>AND(CL265="",OR(AO265&lt;&gt;"",BB265&lt;&gt;"",BG265&lt;&gt;"",BK265&lt;&gt;"",BX265&lt;&gt;"",CC265&lt;&gt;"",CI265&lt;&gt;""))</formula>
    </cfRule>
  </conditionalFormatting>
  <conditionalFormatting sqref="CL268:CR268">
    <cfRule type="expression" dxfId="1367" priority="514">
      <formula>AND(CL268="",OR(AO268&lt;&gt;"",BB268&lt;&gt;"",BG268&lt;&gt;"",BK268&lt;&gt;"",BX268&lt;&gt;"",CC268&lt;&gt;"",CI268&lt;&gt;""))</formula>
    </cfRule>
  </conditionalFormatting>
  <conditionalFormatting sqref="CL267:CR267">
    <cfRule type="expression" dxfId="1366" priority="513">
      <formula>AND(CL267="",OR(AO267&lt;&gt;"",BB267&lt;&gt;"",BG267&lt;&gt;"",BK267&lt;&gt;"",BX267&lt;&gt;"",CC267&lt;&gt;"",CI267&lt;&gt;""))</formula>
    </cfRule>
  </conditionalFormatting>
  <conditionalFormatting sqref="CL270:CR270">
    <cfRule type="expression" dxfId="1365" priority="512">
      <formula>AND(CL270="",OR(AO270&lt;&gt;"",BB270&lt;&gt;"",BG270&lt;&gt;"",BK270&lt;&gt;"",BX270&lt;&gt;"",CC270&lt;&gt;"",CI270&lt;&gt;""))</formula>
    </cfRule>
  </conditionalFormatting>
  <conditionalFormatting sqref="CL269:CR269">
    <cfRule type="expression" dxfId="1364" priority="511">
      <formula>AND(CL269="",OR(AO269&lt;&gt;"",BB269&lt;&gt;"",BG269&lt;&gt;"",BK269&lt;&gt;"",BX269&lt;&gt;"",CC269&lt;&gt;"",CI269&lt;&gt;""))</formula>
    </cfRule>
  </conditionalFormatting>
  <conditionalFormatting sqref="CL272:CR272">
    <cfRule type="expression" dxfId="1363" priority="510">
      <formula>AND(CL272="",OR(AO272&lt;&gt;"",BB272&lt;&gt;"",BG272&lt;&gt;"",BK272&lt;&gt;"",BX272&lt;&gt;"",CC272&lt;&gt;"",CI272&lt;&gt;""))</formula>
    </cfRule>
  </conditionalFormatting>
  <conditionalFormatting sqref="CL271:CR271">
    <cfRule type="expression" dxfId="1362" priority="509">
      <formula>AND(CL271="",OR(AO271&lt;&gt;"",BB271&lt;&gt;"",BG271&lt;&gt;"",BK271&lt;&gt;"",BX271&lt;&gt;"",CC271&lt;&gt;"",CI271&lt;&gt;""))</formula>
    </cfRule>
  </conditionalFormatting>
  <conditionalFormatting sqref="CL274:CR274">
    <cfRule type="expression" dxfId="1361" priority="508">
      <formula>AND(CL274="",OR(AO274&lt;&gt;"",BB274&lt;&gt;"",BG274&lt;&gt;"",BK274&lt;&gt;"",BX274&lt;&gt;"",CC274&lt;&gt;"",CI274&lt;&gt;""))</formula>
    </cfRule>
  </conditionalFormatting>
  <conditionalFormatting sqref="CL273:CR273">
    <cfRule type="expression" dxfId="1360" priority="507">
      <formula>AND(CL273="",OR(AO273&lt;&gt;"",BB273&lt;&gt;"",BG273&lt;&gt;"",BK273&lt;&gt;"",BX273&lt;&gt;"",CC273&lt;&gt;"",CI273&lt;&gt;""))</formula>
    </cfRule>
  </conditionalFormatting>
  <conditionalFormatting sqref="CI265:CK265">
    <cfRule type="expression" dxfId="1359" priority="506">
      <formula>AND(CI265="",OR(AO265&lt;&gt;"",BB265&lt;&gt;"",BG265&lt;&gt;"",BK265&lt;&gt;"",BX265&lt;&gt;"",CC265&lt;&gt;"",CL265&lt;&gt;""))</formula>
    </cfRule>
  </conditionalFormatting>
  <conditionalFormatting sqref="CI266:CK266">
    <cfRule type="expression" dxfId="1358" priority="505">
      <formula>AND(CI266="",OR(AO266&lt;&gt;"",BB266&lt;&gt;"",BG266&lt;&gt;"",BK266&lt;&gt;"",BX266&lt;&gt;"",CC266&lt;&gt;"",CL266&lt;&gt;""))</formula>
    </cfRule>
  </conditionalFormatting>
  <conditionalFormatting sqref="CI267:CK267">
    <cfRule type="expression" dxfId="1357" priority="504">
      <formula>AND(CI267="",OR(AO267&lt;&gt;"",BB267&lt;&gt;"",BG267&lt;&gt;"",BK267&lt;&gt;"",BX267&lt;&gt;"",CC267&lt;&gt;"",CL267&lt;&gt;""))</formula>
    </cfRule>
  </conditionalFormatting>
  <conditionalFormatting sqref="CI268:CK268">
    <cfRule type="expression" dxfId="1356" priority="503">
      <formula>AND(CI268="",OR(AO268&lt;&gt;"",BB268&lt;&gt;"",BG268&lt;&gt;"",BK268&lt;&gt;"",BX268&lt;&gt;"",CC268&lt;&gt;"",CL268&lt;&gt;""))</formula>
    </cfRule>
  </conditionalFormatting>
  <conditionalFormatting sqref="CI269:CK269">
    <cfRule type="expression" dxfId="1355" priority="502">
      <formula>AND(CI269="",OR(AO269&lt;&gt;"",BB269&lt;&gt;"",BG269&lt;&gt;"",BK269&lt;&gt;"",BX269&lt;&gt;"",CC269&lt;&gt;"",CL269&lt;&gt;""))</formula>
    </cfRule>
  </conditionalFormatting>
  <conditionalFormatting sqref="CI270:CK270">
    <cfRule type="expression" dxfId="1354" priority="501">
      <formula>AND(CI270="",OR(AO270&lt;&gt;"",BB270&lt;&gt;"",BG270&lt;&gt;"",BK270&lt;&gt;"",BX270&lt;&gt;"",CC270&lt;&gt;"",CL270&lt;&gt;""))</formula>
    </cfRule>
  </conditionalFormatting>
  <conditionalFormatting sqref="CI271:CK271">
    <cfRule type="expression" dxfId="1353" priority="500">
      <formula>AND(CI271="",OR(AO271&lt;&gt;"",BB271&lt;&gt;"",BG271&lt;&gt;"",BK271&lt;&gt;"",BX271&lt;&gt;"",CC271&lt;&gt;"",CL271&lt;&gt;""))</formula>
    </cfRule>
  </conditionalFormatting>
  <conditionalFormatting sqref="CI272:CK272">
    <cfRule type="expression" dxfId="1352" priority="499">
      <formula>AND(CI272="",OR(AO272&lt;&gt;"",BB272&lt;&gt;"",BG272&lt;&gt;"",BK272&lt;&gt;"",BX272&lt;&gt;"",CC272&lt;&gt;"",CL272&lt;&gt;""))</formula>
    </cfRule>
  </conditionalFormatting>
  <conditionalFormatting sqref="CI273:CK273">
    <cfRule type="expression" dxfId="1351" priority="498">
      <formula>AND(CI273="",OR(AO273&lt;&gt;"",BB273&lt;&gt;"",BG273&lt;&gt;"",BK273&lt;&gt;"",BX273&lt;&gt;"",CC273&lt;&gt;"",CL273&lt;&gt;""))</formula>
    </cfRule>
  </conditionalFormatting>
  <conditionalFormatting sqref="CI274:CK274">
    <cfRule type="expression" dxfId="1350" priority="497">
      <formula>AND(CI274="",OR(AO274&lt;&gt;"",BB274&lt;&gt;"",BG274&lt;&gt;"",BK274&lt;&gt;"",BX274&lt;&gt;"",CC274&lt;&gt;"",CL274&lt;&gt;""))</formula>
    </cfRule>
  </conditionalFormatting>
  <conditionalFormatting sqref="Z17:AF17">
    <cfRule type="expression" dxfId="1349" priority="480">
      <formula>AND(Z17="",OR(AK17&lt;&gt;"",AR17&lt;&gt;"",BC17&lt;&gt;"",BY17&lt;&gt;"",CG17&lt;&gt;"",DH17&lt;&gt;""))</formula>
    </cfRule>
    <cfRule type="expression" dxfId="1348" priority="496">
      <formula>AND(I17&lt;&gt;"",Z17="")</formula>
    </cfRule>
  </conditionalFormatting>
  <conditionalFormatting sqref="I17:L17">
    <cfRule type="expression" dxfId="1347" priority="482">
      <formula>AND(I17="",OR(AK17&lt;&gt;"",AR17&lt;&gt;"",BC17&lt;&gt;"",BY17&lt;&gt;"",CG17&lt;&gt;"",DH17&lt;&gt;""))</formula>
    </cfRule>
    <cfRule type="expression" dxfId="1346" priority="495">
      <formula>AND(I17="",Z17&lt;&gt;"")</formula>
    </cfRule>
  </conditionalFormatting>
  <conditionalFormatting sqref="AK17:AQ17">
    <cfRule type="expression" dxfId="1345" priority="494">
      <formula>AND(AK17="",OR(I17="2.再ｺ(H)",I17="3.再ｺ(M)",I17="4.再ｺ(L)",I17="5.再ｺ(他)",I17="7.無筋(ﾘ)",I17="8.再無(骨)",I17="9.再無(他)"))</formula>
    </cfRule>
  </conditionalFormatting>
  <conditionalFormatting sqref="AR17:AX17">
    <cfRule type="expression" dxfId="1344" priority="493">
      <formula>AND(AR17="",OR(I17="2.再ｺ(H)",I17="3.再ｺ(M)",I17="4.再ｺ(L)",I17="5.再ｺ(他)",I17="7.無筋(ﾘ)",I17="8.再無(骨)",I17="9.再無(他)"))</formula>
    </cfRule>
  </conditionalFormatting>
  <conditionalFormatting sqref="BY17:CB17">
    <cfRule type="expression" dxfId="1343" priority="492">
      <formula>AND(BY17="",OR(I17="2.再ｺ(H)",I17="3.再ｺ(M)",I17="4.再ｺ(L)",I17="5.再ｺ(他)",I17="7.無筋(ﾘ)",I17="8.再無(骨)",I17="9.再無(他)"))</formula>
    </cfRule>
  </conditionalFormatting>
  <conditionalFormatting sqref="CG17:DG17">
    <cfRule type="expression" dxfId="1342" priority="491">
      <formula>AND(CG17="",OR(I17="2.再ｺ(H)",I17="3.再ｺ(M)",I17="4.再ｺ(L)",I17="5.再ｺ(他)",I17="7.無筋(ﾘ)",I17="8.再無(骨)",I17="9.再無(他)"))</formula>
    </cfRule>
  </conditionalFormatting>
  <conditionalFormatting sqref="DH17:DL17">
    <cfRule type="expression" dxfId="1341" priority="490">
      <formula>AND(DH17="",OR(I17="2.再ｺ(H)",I17="3.再ｺ(M)",I17="4.再ｺ(L)",I17="5.再ｺ(他)",I17="7.無筋(ﾘ)",I17="8.再無(骨)",I17="9.再無(他)"))</formula>
    </cfRule>
  </conditionalFormatting>
  <conditionalFormatting sqref="I18:L18">
    <cfRule type="expression" dxfId="1340" priority="481">
      <formula>AND(I18="",OR(AK18&lt;&gt;"",AR18&lt;&gt;"",BC18&lt;&gt;"",BY18&lt;&gt;"",CG18&lt;&gt;"",DH18&lt;&gt;""))</formula>
    </cfRule>
    <cfRule type="expression" dxfId="1339" priority="489">
      <formula>AND(I18="",Z18&lt;&gt;"")</formula>
    </cfRule>
  </conditionalFormatting>
  <conditionalFormatting sqref="Z18:AF18">
    <cfRule type="expression" dxfId="1338" priority="479">
      <formula>AND(Z18="",OR(AK18&lt;&gt;"",AR18&lt;&gt;"",BC18&lt;&gt;"",BY18&lt;&gt;"",CG18&lt;&gt;"",DH18&lt;&gt;""))</formula>
    </cfRule>
    <cfRule type="expression" dxfId="1337" priority="488">
      <formula>AND(Z18="",I18&lt;&gt;"")</formula>
    </cfRule>
  </conditionalFormatting>
  <conditionalFormatting sqref="AK18:AQ18">
    <cfRule type="expression" dxfId="1336" priority="487">
      <formula>AND(AK18="",OR(I18="2.再ｺ(H)",I18="3.再ｺ(M)",I18="4.再ｺ(L)",I18="5.再ｺ(他)",I18="7.無筋(ﾘ)",I18="8.再無(骨)",I18="9.再無(他)"))</formula>
    </cfRule>
  </conditionalFormatting>
  <conditionalFormatting sqref="AR18:AX18">
    <cfRule type="expression" dxfId="1335" priority="486">
      <formula>AND(AR18="",OR(I18="2.再ｺ(H)",I18="3.再ｺ(M)",I18="4.再ｺ(L)",I18="5.再ｺ(他)",I18="7.無筋(ﾘ)",I18="8.再無(骨)",I18="9.再無(他)"))</formula>
    </cfRule>
  </conditionalFormatting>
  <conditionalFormatting sqref="BY18:CB18">
    <cfRule type="expression" dxfId="1334" priority="485">
      <formula>AND(BY18="",OR(I18="2.再ｺ(H)",I18="3.再ｺ(M)",I18="4.再ｺ(L)",I18="5.再ｺ(他)",I18="7.無筋(ﾘ)",I18="8.再無(骨)",I18="9.再無(他)"))</formula>
    </cfRule>
  </conditionalFormatting>
  <conditionalFormatting sqref="CG18:DG18">
    <cfRule type="expression" dxfId="1333" priority="484">
      <formula>AND(CG18="",OR(I18="2.再ｺ(H)",I18="3.再ｺ(M)",I18="4.再ｺ(L)",I18="5.再ｺ(他)",I18="7.無筋(ﾘ)",I18="8.再無(骨)",I18="9.再無(他)"))</formula>
    </cfRule>
  </conditionalFormatting>
  <conditionalFormatting sqref="DH18:DL18">
    <cfRule type="expression" dxfId="1332" priority="483">
      <formula>AND(DH18="",OR(I18="2.再ｺ(H)",I18="3.再ｺ(M)",I18="4.再ｺ(L)",I18="5.再ｺ(他)",I18="7.無筋(ﾘ)",I18="8.再無(骨)",I18="9.再無(他)"))</formula>
    </cfRule>
  </conditionalFormatting>
  <conditionalFormatting sqref="BC17:BX17">
    <cfRule type="expression" dxfId="1331" priority="478">
      <formula>AND(BC17="",OR(I17="2.再ｺ(H)",I17="3.再ｺ(M)",I17="4.再ｺ(L)",I17="5.再ｺ(他)",I17="7.無筋(ﾘ)",I17="8.再無(骨)",I17="9.再無(他)"))</formula>
    </cfRule>
  </conditionalFormatting>
  <conditionalFormatting sqref="BC18:BX18">
    <cfRule type="expression" dxfId="1330" priority="477">
      <formula>AND(BC18="",OR(I18="2.再ｺ(H)",I18="3.再ｺ(M)",I18="4.再ｺ(L)",I18="5.再ｺ(他)",I18="7.無筋(ﾘ)",I18="8.再無(骨)",I18="9.再無(他)"))</formula>
    </cfRule>
  </conditionalFormatting>
  <conditionalFormatting sqref="I23:L23">
    <cfRule type="expression" dxfId="1329" priority="448">
      <formula>AND(I23="",OR(AK23&lt;&gt;"",AR23&lt;&gt;"",BY23&lt;&gt;"",CG23&lt;&gt;"",DH23&lt;&gt;""))</formula>
    </cfRule>
    <cfRule type="expression" dxfId="1328" priority="456">
      <formula>AND(I23="",Z23&lt;&gt;"")</formula>
    </cfRule>
  </conditionalFormatting>
  <conditionalFormatting sqref="I24:L24">
    <cfRule type="expression" dxfId="1327" priority="445">
      <formula>AND(I24="",OR(AK24&lt;&gt;"",AR24&lt;&gt;"",BY24&lt;&gt;"",CG24&lt;&gt;"",DH24&lt;&gt;""))</formula>
    </cfRule>
    <cfRule type="expression" dxfId="1326" priority="455">
      <formula>AND(I24="",Z24&lt;&gt;"")</formula>
    </cfRule>
  </conditionalFormatting>
  <conditionalFormatting sqref="Z23:AF23">
    <cfRule type="expression" dxfId="1325" priority="447">
      <formula>AND(Z23="",OR(AK23&lt;&gt;"",AR23&lt;&gt;"",BY23&lt;&gt;"",CG23&lt;&gt;"",DH23&lt;&gt;""))</formula>
    </cfRule>
    <cfRule type="expression" dxfId="1324" priority="454">
      <formula>AND(I23&lt;&gt;"",Z23="")</formula>
    </cfRule>
  </conditionalFormatting>
  <conditionalFormatting sqref="Z24:AF24">
    <cfRule type="expression" dxfId="1323" priority="444">
      <formula>AND(Z24="",OR(AK24&lt;&gt;"",AR24&lt;&gt;"",BY24&lt;&gt;"",CG24&lt;&gt;"",DH24&lt;&gt;""))</formula>
    </cfRule>
    <cfRule type="expression" dxfId="1322" priority="453">
      <formula>AND(I24&lt;&gt;"",Z24="")</formula>
    </cfRule>
  </conditionalFormatting>
  <conditionalFormatting sqref="AR23:AX23">
    <cfRule type="expression" dxfId="1321" priority="452">
      <formula>AND(AR23="",OR(AK23&lt;&gt;"",BY23&lt;&gt;"",CG23&lt;&gt;"",DH23&lt;&gt;""))</formula>
    </cfRule>
  </conditionalFormatting>
  <conditionalFormatting sqref="BY23:CB23">
    <cfRule type="expression" dxfId="1320" priority="451">
      <formula>AND(BY23="",OR(AK23&lt;&gt;"",AR23&lt;&gt;"",CG23&lt;&gt;"",DH23&lt;&gt;""))</formula>
    </cfRule>
  </conditionalFormatting>
  <conditionalFormatting sqref="CG23:DG23">
    <cfRule type="expression" dxfId="1319" priority="450">
      <formula>AND(CG23="",OR(AK23&lt;&gt;"",AR23&lt;&gt;"",BY23&lt;&gt;"",DH23&lt;&gt;""))</formula>
    </cfRule>
  </conditionalFormatting>
  <conditionalFormatting sqref="DH23:DL23">
    <cfRule type="expression" dxfId="1318" priority="449">
      <formula>AND(DH23="",OR(AK23&lt;&gt;"",AR23&lt;&gt;"",BY23&lt;&gt;"",CG23&lt;&gt;""))</formula>
    </cfRule>
  </conditionalFormatting>
  <conditionalFormatting sqref="AK23:AQ23">
    <cfRule type="expression" dxfId="1317" priority="446">
      <formula>AND(AK23="",OR(AR23&lt;&gt;"",BY23&lt;&gt;"",CG23&lt;&gt;"",DH23&lt;&gt;""))</formula>
    </cfRule>
  </conditionalFormatting>
  <conditionalFormatting sqref="AK24:AQ24">
    <cfRule type="expression" dxfId="1316" priority="443">
      <formula>AND(AK24="",OR(AR24&lt;&gt;"",BY24&lt;&gt;"",CG24&lt;&gt;"",DH24&lt;&gt;""))</formula>
    </cfRule>
  </conditionalFormatting>
  <conditionalFormatting sqref="AR24:AX24">
    <cfRule type="expression" dxfId="1315" priority="442">
      <formula>AND(AR24="",OR(AK24&lt;&gt;"",BY24&lt;&gt;"",CG24&lt;&gt;"",DH24&lt;&gt;""))</formula>
    </cfRule>
  </conditionalFormatting>
  <conditionalFormatting sqref="BY24:CB24">
    <cfRule type="expression" dxfId="1314" priority="441">
      <formula>AND(BY24="",OR(AK24&lt;&gt;"",AR24&lt;&gt;"",CG24&lt;&gt;"",DH24&lt;&gt;""))</formula>
    </cfRule>
  </conditionalFormatting>
  <conditionalFormatting sqref="CG24:DG24">
    <cfRule type="expression" dxfId="1313" priority="440">
      <formula>AND(CG24="",OR(AK24&lt;&gt;"",AR24&lt;&gt;"",BY24&lt;&gt;"",DH24&lt;&gt;""))</formula>
    </cfRule>
  </conditionalFormatting>
  <conditionalFormatting sqref="DH24:DL24">
    <cfRule type="expression" dxfId="1312" priority="439">
      <formula>AND(DH24="",OR(AK24&lt;&gt;"",AR24&lt;&gt;"",BY24&lt;&gt;"",CG24&lt;&gt;""))</formula>
    </cfRule>
  </conditionalFormatting>
  <conditionalFormatting sqref="BC23:BX23">
    <cfRule type="expression" dxfId="1311" priority="438">
      <formula>AND(BC23="",OR(AK23&lt;&gt;"",AR23&lt;&gt;"",BY23&lt;&gt;"",CG23&lt;&gt;"",DH23&lt;&gt;""))</formula>
    </cfRule>
  </conditionalFormatting>
  <conditionalFormatting sqref="BC24:BX24">
    <cfRule type="expression" dxfId="1310" priority="437">
      <formula>AND(BC24="",OR(AK24&lt;&gt;"",AR24&lt;&gt;"",BY24&lt;&gt;"",CG24&lt;&gt;"",DH24&lt;&gt;""))</formula>
    </cfRule>
  </conditionalFormatting>
  <conditionalFormatting sqref="I27:L27">
    <cfRule type="expression" dxfId="1309" priority="433">
      <formula>AND(I27="",OR(AK27&lt;&gt;"",AR27&lt;&gt;"",BY27&lt;&gt;"",CG27&lt;&gt;"",DH27&lt;&gt;""))</formula>
    </cfRule>
    <cfRule type="expression" dxfId="1308" priority="435">
      <formula>AND(I27="",Z27&lt;&gt;"")</formula>
    </cfRule>
  </conditionalFormatting>
  <conditionalFormatting sqref="AK27:AQ27">
    <cfRule type="expression" dxfId="1307" priority="431">
      <formula>AND(AK27="",OR(AR27&lt;&gt;"",BY27&lt;&gt;"",CG27&lt;&gt;"",DH27&lt;&gt;""))</formula>
    </cfRule>
  </conditionalFormatting>
  <conditionalFormatting sqref="Z27:AF27">
    <cfRule type="expression" dxfId="1306" priority="427">
      <formula>AND(Z27="",OR(AK27&lt;&gt;"",AR27&lt;&gt;"",BY27&lt;&gt;"",CG27&lt;&gt;"",DH27&lt;&gt;""))</formula>
    </cfRule>
    <cfRule type="expression" dxfId="1305" priority="429">
      <formula>AND(I27&lt;&gt;"",Z27="")</formula>
    </cfRule>
  </conditionalFormatting>
  <conditionalFormatting sqref="AR27:AX27">
    <cfRule type="expression" dxfId="1304" priority="425">
      <formula>AND(AR27="",OR(AK27&lt;&gt;"",BY27&lt;&gt;"",CG27&lt;&gt;"",DH27&lt;&gt;""))</formula>
    </cfRule>
  </conditionalFormatting>
  <conditionalFormatting sqref="BY27:CB27">
    <cfRule type="expression" dxfId="1303" priority="421">
      <formula>AND(BY27="",OR(AK27&lt;&gt;"",AR27&lt;&gt;"",CG27&lt;&gt;"",DH27&lt;&gt;""))</formula>
    </cfRule>
  </conditionalFormatting>
  <conditionalFormatting sqref="CG27:DG27">
    <cfRule type="expression" dxfId="1302" priority="420">
      <formula>AND(CG27="",OR(AK27&lt;&gt;"",AR27&lt;&gt;"",BY27&lt;&gt;"",DH27&lt;&gt;""))</formula>
    </cfRule>
  </conditionalFormatting>
  <conditionalFormatting sqref="DH27:DL27">
    <cfRule type="expression" dxfId="1301" priority="419">
      <formula>AND(DH27="",OR(AK27&lt;&gt;"",AR27&lt;&gt;"",BY27&lt;&gt;"",CG27&lt;&gt;""))</formula>
    </cfRule>
  </conditionalFormatting>
  <conditionalFormatting sqref="BC27:BX27">
    <cfRule type="expression" dxfId="1300" priority="417">
      <formula>AND(BC27="",OR(AK27&lt;&gt;"",AR27&lt;&gt;"",BY27&lt;&gt;"",CG27&lt;&gt;"",DH27&lt;&gt;""))</formula>
    </cfRule>
  </conditionalFormatting>
  <conditionalFormatting sqref="I29:L29">
    <cfRule type="expression" dxfId="1299" priority="414">
      <formula>AND(I29="",OR(AK29&lt;&gt;"",AR29&lt;&gt;"",BC29&lt;&gt;"",BY29&lt;&gt;"",CG29&lt;&gt;"",DH29&lt;&gt;""))</formula>
    </cfRule>
    <cfRule type="expression" dxfId="1298" priority="416">
      <formula>AND(I29="",Z29&lt;&gt;"")</formula>
    </cfRule>
  </conditionalFormatting>
  <conditionalFormatting sqref="I30:L30">
    <cfRule type="expression" dxfId="1297" priority="413">
      <formula>AND(I30="",OR(AK30&lt;&gt;"",AR30&lt;&gt;"",BC30&lt;&gt;"",BY30&lt;&gt;"",CG30&lt;&gt;"",DH30&lt;&gt;""))</formula>
    </cfRule>
    <cfRule type="expression" dxfId="1296" priority="415">
      <formula>AND(I30="",Z30&lt;&gt;"")</formula>
    </cfRule>
  </conditionalFormatting>
  <conditionalFormatting sqref="AK29:AQ29">
    <cfRule type="expression" dxfId="1295" priority="402">
      <formula>AND(AK29="",OR(I29="1.一種",I29="2.二種",I29="3.三種",I29="4.四種",I29="5.泥土",I29="6.浚渫土",I29="7.改良土",I29="8.汚泥処",I29="9.再砂"))</formula>
    </cfRule>
  </conditionalFormatting>
  <conditionalFormatting sqref="AK30:AQ30">
    <cfRule type="expression" dxfId="1294" priority="412">
      <formula>AND(AK30="",OR(I30="1.一種",I30="2.二種",I30="3.三種",I30="4.四種",I30="5.泥土",I30="6.浚渫土",I30="7.改良土",I30="8.汚泥処",I30="9.再砂"))</formula>
    </cfRule>
  </conditionalFormatting>
  <conditionalFormatting sqref="Z29:AF29">
    <cfRule type="expression" dxfId="1293" priority="409">
      <formula>AND(Z29="",OR(AK29&lt;&gt;"",AR29&lt;&gt;"",BC29&lt;&gt;"",BY29&lt;&gt;"",CG29&lt;&gt;"",DH29&lt;&gt;""))</formula>
    </cfRule>
    <cfRule type="expression" dxfId="1292" priority="411">
      <formula>AND(I29&lt;&gt;"",Z29="")</formula>
    </cfRule>
  </conditionalFormatting>
  <conditionalFormatting sqref="Z30:AF30">
    <cfRule type="expression" dxfId="1291" priority="408">
      <formula>AND(Z30="",OR(AK30&lt;&gt;"",AR30&lt;&gt;"",BC30&lt;&gt;"",BY30&lt;&gt;"",CG30&lt;&gt;"",DH30&lt;&gt;""))</formula>
    </cfRule>
    <cfRule type="expression" dxfId="1290" priority="410">
      <formula>AND(I30&lt;&gt;"",Z30="")</formula>
    </cfRule>
  </conditionalFormatting>
  <conditionalFormatting sqref="AR30:AX30">
    <cfRule type="expression" dxfId="1289" priority="401">
      <formula>AND(AR30="",OR(I30="1.一種",I30="2.二種",I30="3.三種",I30="4.四種",I30="5.泥土",I30="6.浚渫土",I30="7.改良土",I30="8.汚泥処",I30="9.再砂"))</formula>
    </cfRule>
  </conditionalFormatting>
  <conditionalFormatting sqref="CG29:DG29">
    <cfRule type="expression" dxfId="1288" priority="407">
      <formula>AND(CG29="",OR(I29="1.一種",I29="2.二種",I29="3.三種",I29="4.四種",I29="5.泥土",I29="6.浚渫土",I29="7.改良土",I29="8.汚泥処",I29="9.再砂"))</formula>
    </cfRule>
  </conditionalFormatting>
  <conditionalFormatting sqref="DH29:DL29">
    <cfRule type="expression" dxfId="1287" priority="406">
      <formula>AND(DH29="",OR(I29="1.一種",I29="2.二種",I29="3.三種",I29="4.四種",I29="5.泥土",I29="6.浚渫土",I29="7.改良土",I29="8.汚泥処",I29="9.再砂"))</formula>
    </cfRule>
  </conditionalFormatting>
  <conditionalFormatting sqref="BY30:CB30">
    <cfRule type="expression" dxfId="1286" priority="405">
      <formula>AND(BY30="",OR(I30="1.一種",I30="2.二種",I30="3.三種",I30="4.四種",I30="5.泥土",I30="6.浚渫土",I30="7.改良土",I30="8.汚泥処",I30="9.再砂"))</formula>
    </cfRule>
  </conditionalFormatting>
  <conditionalFormatting sqref="CG30:DG30">
    <cfRule type="expression" dxfId="1285" priority="404">
      <formula>AND(CG30="",OR(I30="1.一種",I30="2.二種",I30="3.三種",I30="4.四種",I30="5.泥土",I30="6.浚渫土",I30="7.改良土",I30="8.汚泥処",I30="9.再砂"))</formula>
    </cfRule>
  </conditionalFormatting>
  <conditionalFormatting sqref="DH30:DL30">
    <cfRule type="expression" dxfId="1284" priority="403">
      <formula>AND(DH30="",OR(I30="1.一種",I30="2.二種",I30="3.三種",I30="4.四種",I30="5.泥土",I30="6.浚渫土",I30="7.改良土",I30="8.汚泥処",I30="9.再砂"))</formula>
    </cfRule>
  </conditionalFormatting>
  <conditionalFormatting sqref="AR29:AX29">
    <cfRule type="expression" dxfId="1283" priority="400">
      <formula>AND(AR29="",OR(I29="1.一種",I29="2.二種",I29="3.三種",I29="4.四種",I29="5.泥土",I29="6.浚渫土",I29="7.改良土",I29="8.汚泥処",I29="9.再砂"))</formula>
    </cfRule>
  </conditionalFormatting>
  <conditionalFormatting sqref="BY29:CB29">
    <cfRule type="expression" dxfId="1282" priority="399">
      <formula>AND(BY29="",OR(I29="1.一種",I29="2.二種",I29="3.三種",I29="4.四種",I29="5.泥土",I29="6.浚渫土",I29="7.改良土",I29="8.汚泥処",I29="9.再砂"))</formula>
    </cfRule>
  </conditionalFormatting>
  <conditionalFormatting sqref="BC29:BX29">
    <cfRule type="expression" dxfId="1281" priority="398">
      <formula>AND(BC29="",OR(I29="1.一種",I29="2.二種",I29="3.三種",I29="4.四種",I29="5.泥土",I29="6.浚渫土",I29="7.改良土",I29="8.汚泥処",I29="9.再砂"))</formula>
    </cfRule>
  </conditionalFormatting>
  <conditionalFormatting sqref="BC30:BX30">
    <cfRule type="expression" dxfId="1280" priority="397">
      <formula>AND(BC30="",OR(I30="1.一種",I30="2.二種",I30="3.三種",I30="4.四種",I30="5.泥土",I30="6.浚渫土",I30="7.改良土",I30="8.汚泥処",I30="9.再砂"))</formula>
    </cfRule>
  </conditionalFormatting>
  <conditionalFormatting sqref="I32:L32">
    <cfRule type="expression" dxfId="1279" priority="394">
      <formula>AND(I32="",OR(AK32&lt;&gt;"",AR32&lt;&gt;"",BY32&lt;&gt;"",CG32&lt;&gt;"",DH32&lt;&gt;""))</formula>
    </cfRule>
    <cfRule type="expression" dxfId="1278" priority="396">
      <formula>AND(I32="",Z32&lt;&gt;"")</formula>
    </cfRule>
  </conditionalFormatting>
  <conditionalFormatting sqref="I33:L33">
    <cfRule type="expression" dxfId="1277" priority="393">
      <formula>AND(I33="",OR(AK33&lt;&gt;"",AR33&lt;&gt;"",BY33&lt;&gt;"",CG33&lt;&gt;"",DH33&lt;&gt;""))</formula>
    </cfRule>
    <cfRule type="expression" dxfId="1276" priority="395">
      <formula>AND(I33="",Z33&lt;&gt;"")</formula>
    </cfRule>
  </conditionalFormatting>
  <conditionalFormatting sqref="AK32:AQ32">
    <cfRule type="expression" dxfId="1275" priority="392">
      <formula>AND(AK32="",OR(AR32&lt;&gt;"",BY32&lt;&gt;"",CG32&lt;&gt;"",DH32&lt;&gt;""))</formula>
    </cfRule>
  </conditionalFormatting>
  <conditionalFormatting sqref="AK33:AQ33">
    <cfRule type="expression" dxfId="1274" priority="391">
      <formula>AND(AK33="",OR(AR33&lt;&gt;"",BY33&lt;&gt;"",CG33&lt;&gt;"",DH33&lt;&gt;""))</formula>
    </cfRule>
  </conditionalFormatting>
  <conditionalFormatting sqref="Z32:AF32">
    <cfRule type="expression" dxfId="1273" priority="388">
      <formula>AND(Z32="",OR(AK32&lt;&gt;"",AR32&lt;&gt;"",BY32&lt;&gt;"",CG32&lt;&gt;"",DH32&lt;&gt;""))</formula>
    </cfRule>
    <cfRule type="expression" dxfId="1272" priority="390">
      <formula>AND(I32&lt;&gt;"",Z32="")</formula>
    </cfRule>
  </conditionalFormatting>
  <conditionalFormatting sqref="Z33:AF33">
    <cfRule type="expression" dxfId="1271" priority="387">
      <formula>AND(Z33="",OR(AK33&lt;&gt;"",AR33&lt;&gt;"",BY33&lt;&gt;"",CG33&lt;&gt;"",DH33&lt;&gt;""))</formula>
    </cfRule>
    <cfRule type="expression" dxfId="1270" priority="389">
      <formula>AND(I33&lt;&gt;"",Z33="")</formula>
    </cfRule>
  </conditionalFormatting>
  <conditionalFormatting sqref="AR32:AX32">
    <cfRule type="expression" dxfId="1269" priority="386">
      <formula>AND(AR32="",OR(AK32&lt;&gt;"",BY32&lt;&gt;"",CG32&lt;&gt;"",DH32&lt;&gt;""))</formula>
    </cfRule>
  </conditionalFormatting>
  <conditionalFormatting sqref="AR33:AX33">
    <cfRule type="expression" dxfId="1268" priority="385">
      <formula>AND(AR33="",OR(AK33&lt;&gt;"",BY33&lt;&gt;"",CG33&lt;&gt;"",DH33&lt;&gt;""))</formula>
    </cfRule>
  </conditionalFormatting>
  <conditionalFormatting sqref="BY32:CB32">
    <cfRule type="expression" dxfId="1267" priority="384">
      <formula>AND(BY32="",OR(AK32&lt;&gt;"",AR32&lt;&gt;"",CG32&lt;&gt;"",DH32&lt;&gt;""))</formula>
    </cfRule>
  </conditionalFormatting>
  <conditionalFormatting sqref="CG32:DG32">
    <cfRule type="expression" dxfId="1266" priority="383">
      <formula>AND(CG32="",OR(AK32&lt;&gt;"",AR32&lt;&gt;"",BY32&lt;&gt;"",DH32&lt;&gt;""))</formula>
    </cfRule>
  </conditionalFormatting>
  <conditionalFormatting sqref="DH32:DL32">
    <cfRule type="expression" dxfId="1265" priority="382">
      <formula>AND(DH32="",OR(AK32&lt;&gt;"",AR32&lt;&gt;"",BY32&lt;&gt;"",CG32&lt;&gt;""))</formula>
    </cfRule>
  </conditionalFormatting>
  <conditionalFormatting sqref="BY33:CB33">
    <cfRule type="expression" dxfId="1264" priority="381">
      <formula>AND(BY33="",OR(AK33&lt;&gt;"",AR33&lt;&gt;"",CG33&lt;&gt;"",DH33&lt;&gt;""))</formula>
    </cfRule>
  </conditionalFormatting>
  <conditionalFormatting sqref="CG33:DG33">
    <cfRule type="expression" dxfId="1263" priority="380">
      <formula>AND(CG33="",OR(AK33&lt;&gt;"",AR33&lt;&gt;"",BY33&lt;&gt;"",DH33&lt;&gt;""))</formula>
    </cfRule>
  </conditionalFormatting>
  <conditionalFormatting sqref="DH33:DL33">
    <cfRule type="expression" dxfId="1262" priority="379">
      <formula>AND(DH33="",OR(AK33&lt;&gt;"",AR33&lt;&gt;"",BY33&lt;&gt;"",CG33&lt;&gt;""))</formula>
    </cfRule>
  </conditionalFormatting>
  <conditionalFormatting sqref="BC32:BX32">
    <cfRule type="expression" dxfId="1261" priority="378">
      <formula>AND(BC32="",OR(AK32&lt;&gt;"",AR32&lt;&gt;"",BY32&lt;&gt;"",CG32&lt;&gt;"",DH32&lt;&gt;""))</formula>
    </cfRule>
  </conditionalFormatting>
  <conditionalFormatting sqref="BC33:BX33">
    <cfRule type="expression" dxfId="1260" priority="377">
      <formula>AND(BC33="",OR(AK33&lt;&gt;"",AR33&lt;&gt;"",BY33&lt;&gt;"",CG33&lt;&gt;"",DH33&lt;&gt;""))</formula>
    </cfRule>
  </conditionalFormatting>
  <conditionalFormatting sqref="I35:L35">
    <cfRule type="expression" dxfId="1259" priority="374">
      <formula>AND(I35="",OR(AK35&lt;&gt;"",AR35&lt;&gt;"",BY35&lt;&gt;"",CG35&lt;&gt;"",DH35&lt;&gt;""))</formula>
    </cfRule>
    <cfRule type="expression" dxfId="1258" priority="376">
      <formula>AND(I35="",Z35&lt;&gt;"")</formula>
    </cfRule>
  </conditionalFormatting>
  <conditionalFormatting sqref="I36:L36">
    <cfRule type="expression" dxfId="1257" priority="373">
      <formula>AND(I36="",OR(AK36&lt;&gt;"",AR36&lt;&gt;"",BY36&lt;&gt;"",CG36&lt;&gt;"",DH36&lt;&gt;""))</formula>
    </cfRule>
    <cfRule type="expression" dxfId="1256" priority="375">
      <formula>AND(I36="",Z36&lt;&gt;"")</formula>
    </cfRule>
  </conditionalFormatting>
  <conditionalFormatting sqref="AK35:AQ35">
    <cfRule type="expression" dxfId="1255" priority="372">
      <formula>AND(AK35="",OR(AR35&lt;&gt;"",BY35&lt;&gt;"",CG35&lt;&gt;"",DH35&lt;&gt;""))</formula>
    </cfRule>
  </conditionalFormatting>
  <conditionalFormatting sqref="AK36:AQ36">
    <cfRule type="expression" dxfId="1254" priority="371">
      <formula>AND(AK36="",OR(AR36&lt;&gt;"",BY36&lt;&gt;"",CG36&lt;&gt;"",DH36&lt;&gt;""))</formula>
    </cfRule>
  </conditionalFormatting>
  <conditionalFormatting sqref="Z35:AF35">
    <cfRule type="expression" dxfId="1253" priority="368">
      <formula>AND(Z35="",OR(AK35&lt;&gt;"",AR35&lt;&gt;"",BY35&lt;&gt;"",CG35&lt;&gt;"",DH35&lt;&gt;""))</formula>
    </cfRule>
    <cfRule type="expression" dxfId="1252" priority="370">
      <formula>AND(I35&lt;&gt;"",Z35="")</formula>
    </cfRule>
  </conditionalFormatting>
  <conditionalFormatting sqref="Z36:AF36">
    <cfRule type="expression" dxfId="1251" priority="367">
      <formula>AND(Z36="",OR(AK36&lt;&gt;"",AR36&lt;&gt;"",BY36&lt;&gt;"",CG36&lt;&gt;"",DH36&lt;&gt;""))</formula>
    </cfRule>
    <cfRule type="expression" dxfId="1250" priority="369">
      <formula>AND(I36&lt;&gt;"",Z36="")</formula>
    </cfRule>
  </conditionalFormatting>
  <conditionalFormatting sqref="AR35:AX35">
    <cfRule type="expression" dxfId="1249" priority="366">
      <formula>AND(AR35="",OR(AK35&lt;&gt;"",BY35&lt;&gt;"",CG35&lt;&gt;"",DH35&lt;&gt;""))</formula>
    </cfRule>
  </conditionalFormatting>
  <conditionalFormatting sqref="AR36:AX36">
    <cfRule type="expression" dxfId="1248" priority="365">
      <formula>AND(AR36="",OR(AK36&lt;&gt;"",BY36&lt;&gt;"",CG36&lt;&gt;"",DH36&lt;&gt;""))</formula>
    </cfRule>
  </conditionalFormatting>
  <conditionalFormatting sqref="BY35:CB35">
    <cfRule type="expression" dxfId="1247" priority="364">
      <formula>AND(BY35="",OR(AK35&lt;&gt;"",AR35&lt;&gt;"",CG35&lt;&gt;"",DH35&lt;&gt;""))</formula>
    </cfRule>
  </conditionalFormatting>
  <conditionalFormatting sqref="CG35:DG35">
    <cfRule type="expression" dxfId="1246" priority="363">
      <formula>AND(CG35="",OR(AK35&lt;&gt;"",AR35&lt;&gt;"",BY35&lt;&gt;"",DH35&lt;&gt;""))</formula>
    </cfRule>
  </conditionalFormatting>
  <conditionalFormatting sqref="DH35:DL35">
    <cfRule type="expression" dxfId="1245" priority="362">
      <formula>AND(DH35="",OR(AK35&lt;&gt;"",AR35&lt;&gt;"",BY35&lt;&gt;"",CG35&lt;&gt;""))</formula>
    </cfRule>
  </conditionalFormatting>
  <conditionalFormatting sqref="BY36:CB36">
    <cfRule type="expression" dxfId="1244" priority="361">
      <formula>AND(BY36="",OR(AK36&lt;&gt;"",AR36&lt;&gt;"",CG36&lt;&gt;"",DH36&lt;&gt;""))</formula>
    </cfRule>
  </conditionalFormatting>
  <conditionalFormatting sqref="CG36:DG36">
    <cfRule type="expression" dxfId="1243" priority="360">
      <formula>AND(CG36="",OR(AK36&lt;&gt;"",AR36&lt;&gt;"",BY36&lt;&gt;"",DH36&lt;&gt;""))</formula>
    </cfRule>
  </conditionalFormatting>
  <conditionalFormatting sqref="DH36:DL36">
    <cfRule type="expression" dxfId="1242" priority="359">
      <formula>AND(DH36="",OR(AK36&lt;&gt;"",AR36&lt;&gt;"",BY36&lt;&gt;"",CG36&lt;&gt;""))</formula>
    </cfRule>
  </conditionalFormatting>
  <conditionalFormatting sqref="BC35:BX35">
    <cfRule type="expression" dxfId="1241" priority="358">
      <formula>AND(BC35="",OR(AK35&lt;&gt;"",AR35&lt;&gt;"",BY35&lt;&gt;"",CG35&lt;&gt;"",DH35&lt;&gt;""))</formula>
    </cfRule>
  </conditionalFormatting>
  <conditionalFormatting sqref="BC36:BX36">
    <cfRule type="expression" dxfId="1240" priority="357">
      <formula>AND(BC36="",OR(AK36&lt;&gt;"",AR36&lt;&gt;"",BY36&lt;&gt;"",CG36&lt;&gt;"",DH36&lt;&gt;""))</formula>
    </cfRule>
  </conditionalFormatting>
  <conditionalFormatting sqref="I38:L38">
    <cfRule type="expression" dxfId="1239" priority="354">
      <formula>AND(I38="",OR(AR38&lt;&gt;"",BY38&lt;&gt;"",CG38&lt;&gt;"",DH38&lt;&gt;""))</formula>
    </cfRule>
    <cfRule type="expression" dxfId="1238" priority="356">
      <formula>AND(I38="",Z38&lt;&gt;"")</formula>
    </cfRule>
  </conditionalFormatting>
  <conditionalFormatting sqref="I39:L39">
    <cfRule type="expression" dxfId="1237" priority="353">
      <formula>AND(I39="",OR(AR39&lt;&gt;"",BY39&lt;&gt;"",CG39&lt;&gt;"",DH39&lt;&gt;""))</formula>
    </cfRule>
    <cfRule type="expression" dxfId="1236" priority="355">
      <formula>AND(I39="",Z39&lt;&gt;"")</formula>
    </cfRule>
  </conditionalFormatting>
  <conditionalFormatting sqref="Z38:AF38">
    <cfRule type="expression" dxfId="1235" priority="350">
      <formula>AND(Z38="",OR(AK38&lt;&gt;"",AR38&lt;&gt;"",BY38&lt;&gt;"",CG38&lt;&gt;"",DH38&lt;&gt;""))</formula>
    </cfRule>
    <cfRule type="expression" dxfId="1234" priority="352">
      <formula>AND(I38&lt;&gt;"",Z38="")</formula>
    </cfRule>
  </conditionalFormatting>
  <conditionalFormatting sqref="Z39:AF39">
    <cfRule type="expression" dxfId="1233" priority="349">
      <formula>AND(Z39="",OR(AK39&lt;&gt;"",AR39&lt;&gt;"",BY39&lt;&gt;"",CG39&lt;&gt;"",DH39&lt;&gt;""))</formula>
    </cfRule>
    <cfRule type="expression" dxfId="1232" priority="351">
      <formula>AND(I39&lt;&gt;"",Z39="")</formula>
    </cfRule>
  </conditionalFormatting>
  <conditionalFormatting sqref="AR38:AX38">
    <cfRule type="expression" dxfId="1231" priority="348">
      <formula>AND(AR38="",OR(AK38&lt;&gt;"",BY38&lt;&gt;"",CG38&lt;&gt;"",DH38&lt;&gt;""))</formula>
    </cfRule>
  </conditionalFormatting>
  <conditionalFormatting sqref="AR39:AX39">
    <cfRule type="expression" dxfId="1230" priority="347">
      <formula>AND(AR39="",OR(AK39&lt;&gt;"",BY39&lt;&gt;"",CG39&lt;&gt;"",DH39&lt;&gt;""))</formula>
    </cfRule>
  </conditionalFormatting>
  <conditionalFormatting sqref="BY38:CB38">
    <cfRule type="expression" dxfId="1229" priority="346">
      <formula>AND(BY38="",OR(AK38&lt;&gt;"",AR38&lt;&gt;"",CG38&lt;&gt;"",DH38&lt;&gt;""))</formula>
    </cfRule>
  </conditionalFormatting>
  <conditionalFormatting sqref="CG38:DG38">
    <cfRule type="expression" dxfId="1228" priority="345">
      <formula>AND(CG38="",OR(AK38&lt;&gt;"",AR38&lt;&gt;"",BY38&lt;&gt;"",DH38&lt;&gt;""))</formula>
    </cfRule>
  </conditionalFormatting>
  <conditionalFormatting sqref="DH38:DL38">
    <cfRule type="expression" dxfId="1227" priority="344">
      <formula>AND(DH38="",OR(AK38&lt;&gt;"",AR38&lt;&gt;"",BY38&lt;&gt;"",CG38&lt;&gt;""))</formula>
    </cfRule>
  </conditionalFormatting>
  <conditionalFormatting sqref="BY39:CB39">
    <cfRule type="expression" dxfId="1226" priority="343">
      <formula>AND(BY39="",OR(AK39&lt;&gt;"",AR39&lt;&gt;"",CG39&lt;&gt;"",DH39&lt;&gt;""))</formula>
    </cfRule>
  </conditionalFormatting>
  <conditionalFormatting sqref="CG39:DG39">
    <cfRule type="expression" dxfId="1225" priority="342">
      <formula>AND(CG39="",OR(AK39&lt;&gt;"",AR39&lt;&gt;"",BY39&lt;&gt;"",DH39&lt;&gt;""))</formula>
    </cfRule>
  </conditionalFormatting>
  <conditionalFormatting sqref="DH39:DL39">
    <cfRule type="expression" dxfId="1224" priority="341">
      <formula>AND(DH39="",OR(AK39&lt;&gt;"",AR39&lt;&gt;"",BY39&lt;&gt;"",CG39&lt;&gt;""))</formula>
    </cfRule>
  </conditionalFormatting>
  <conditionalFormatting sqref="BC38:BX38">
    <cfRule type="expression" dxfId="1223" priority="340">
      <formula>AND(BC38="",OR(AK38&lt;&gt;"",AR38&lt;&gt;"",BY38&lt;&gt;"",CG38&lt;&gt;"",DH38&lt;&gt;""))</formula>
    </cfRule>
  </conditionalFormatting>
  <conditionalFormatting sqref="BC39:BX39">
    <cfRule type="expression" dxfId="1222" priority="339">
      <formula>AND(BC39="",OR(AK39&lt;&gt;"",AR39&lt;&gt;"",BY39&lt;&gt;"",CG39&lt;&gt;"",DH39&lt;&gt;""))</formula>
    </cfRule>
  </conditionalFormatting>
  <conditionalFormatting sqref="AK41:AQ41">
    <cfRule type="expression" dxfId="1221" priority="338">
      <formula>AND(AK41="",OR(AR41&lt;&gt;"",BY41&lt;&gt;"",CG41&lt;&gt;"",DH41&lt;&gt;""))</formula>
    </cfRule>
  </conditionalFormatting>
  <conditionalFormatting sqref="AK42:AQ42">
    <cfRule type="expression" dxfId="1220" priority="337">
      <formula>AND(AK42="",OR(AR42&lt;&gt;"",BY42&lt;&gt;"",CG42&lt;&gt;"",DH42&lt;&gt;""))</formula>
    </cfRule>
  </conditionalFormatting>
  <conditionalFormatting sqref="I41:L41">
    <cfRule type="expression" dxfId="1219" priority="334">
      <formula>AND(I41="",Z41&lt;&gt;"")</formula>
    </cfRule>
    <cfRule type="expression" dxfId="1218" priority="336">
      <formula>AND(I41="",OR(AK41&lt;&gt;"",AR41&lt;&gt;"",BC41&lt;&gt;"",BY41&lt;&gt;"",CG41&lt;&gt;"",DH41&lt;&gt;""))</formula>
    </cfRule>
  </conditionalFormatting>
  <conditionalFormatting sqref="I42:L42">
    <cfRule type="expression" dxfId="1217" priority="333">
      <formula>AND(I42="",Z42&lt;&gt;"")</formula>
    </cfRule>
    <cfRule type="expression" dxfId="1216" priority="335">
      <formula>AND(I42="",OR(AK42&lt;&gt;"",AR42&lt;&gt;"",BC42&lt;&gt;"",BY42&lt;&gt;"",CG42&lt;&gt;"",DH42&lt;&gt;""))</formula>
    </cfRule>
  </conditionalFormatting>
  <conditionalFormatting sqref="Z41:AF41">
    <cfRule type="expression" dxfId="1215" priority="330">
      <formula>AND(Z41="",OR(AK41&lt;&gt;"",AR41&lt;&gt;"",BC41&lt;&gt;"",BY41&lt;&gt;"",CG41&lt;&gt;"",DH41&lt;&gt;""))</formula>
    </cfRule>
    <cfRule type="expression" dxfId="1214" priority="332">
      <formula>AND(I41&lt;&gt;"",Z41="")</formula>
    </cfRule>
  </conditionalFormatting>
  <conditionalFormatting sqref="Z42:AF42">
    <cfRule type="expression" dxfId="1213" priority="329">
      <formula>AND(Z42="",OR(AK42&lt;&gt;"",AR42&lt;&gt;"",BC42&lt;&gt;"",BY42&lt;&gt;"",CG42&lt;&gt;"",DH42&lt;&gt;""))</formula>
    </cfRule>
    <cfRule type="expression" dxfId="1212" priority="331">
      <formula>AND(I42&lt;&gt;"",Z42="")</formula>
    </cfRule>
  </conditionalFormatting>
  <conditionalFormatting sqref="AR41:AX41">
    <cfRule type="expression" dxfId="1211" priority="328">
      <formula>AND(AR41="",OR(AK41&lt;&gt;"",BY41&lt;&gt;"",CG41&lt;&gt;"",DH41&lt;&gt;""))</formula>
    </cfRule>
  </conditionalFormatting>
  <conditionalFormatting sqref="AR42:AX42">
    <cfRule type="expression" dxfId="1210" priority="327">
      <formula>AND(AR42="",OR(AK42&lt;&gt;"",BY42&lt;&gt;"",CG42&lt;&gt;"",DH42&lt;&gt;""))</formula>
    </cfRule>
  </conditionalFormatting>
  <conditionalFormatting sqref="BY41:CB41">
    <cfRule type="expression" dxfId="1209" priority="326">
      <formula>AND(BY41="",OR(AK41&lt;&gt;"",AR41&lt;&gt;"",CG41&lt;&gt;"",DH41&lt;&gt;""))</formula>
    </cfRule>
  </conditionalFormatting>
  <conditionalFormatting sqref="CG41:DG41">
    <cfRule type="expression" dxfId="1208" priority="325">
      <formula>AND(CG41="",OR(AK41&lt;&gt;"",AR41&lt;&gt;"",BY41&lt;&gt;"",DH41&lt;&gt;""))</formula>
    </cfRule>
  </conditionalFormatting>
  <conditionalFormatting sqref="DH41:DL41">
    <cfRule type="expression" dxfId="1207" priority="324">
      <formula>AND(DH41="",OR(AK41&lt;&gt;"",AR41&lt;&gt;"",BY41&lt;&gt;"",CG41&lt;&gt;""))</formula>
    </cfRule>
  </conditionalFormatting>
  <conditionalFormatting sqref="BY42:CB42">
    <cfRule type="expression" dxfId="1206" priority="323">
      <formula>AND(BY42="",OR(AK42&lt;&gt;"",AR42&lt;&gt;"",CG42&lt;&gt;"",DH42&lt;&gt;""))</formula>
    </cfRule>
  </conditionalFormatting>
  <conditionalFormatting sqref="CG42:DG42">
    <cfRule type="expression" dxfId="1205" priority="322">
      <formula>AND(CG42="",OR(AK42&lt;&gt;"",AR42&lt;&gt;"",BY42&lt;&gt;"",DH42&lt;&gt;""))</formula>
    </cfRule>
  </conditionalFormatting>
  <conditionalFormatting sqref="DH42:DL42">
    <cfRule type="expression" dxfId="1204" priority="321">
      <formula>AND(DH42="",OR(AK42&lt;&gt;"",AR42&lt;&gt;"",BY42&lt;&gt;"",CG42&lt;&gt;""))</formula>
    </cfRule>
  </conditionalFormatting>
  <conditionalFormatting sqref="BC41:BX41">
    <cfRule type="expression" dxfId="1203" priority="320">
      <formula>AND(BC41="",OR(AK41&lt;&gt;"",AR41&lt;&gt;"",BY41&lt;&gt;"",CG41&lt;&gt;"",DH41&lt;&gt;""))</formula>
    </cfRule>
  </conditionalFormatting>
  <conditionalFormatting sqref="BC42:BX42">
    <cfRule type="expression" dxfId="1202" priority="319">
      <formula>AND(BC42="",OR(AK42&lt;&gt;"",AR42&lt;&gt;"",BY42&lt;&gt;"",CG42&lt;&gt;"",DH42&lt;&gt;""))</formula>
    </cfRule>
  </conditionalFormatting>
  <conditionalFormatting sqref="AO93:BA93">
    <cfRule type="expression" dxfId="1201" priority="318">
      <formula>AND(AO93="",OR(BB93&lt;&gt;"",BK93&lt;&gt;"",BG93&lt;&gt;"",BX93&lt;&gt;"",CC93&lt;&gt;"",CI93&lt;&gt;"",CL93&lt;&gt;""))</formula>
    </cfRule>
  </conditionalFormatting>
  <conditionalFormatting sqref="AO94:BA94">
    <cfRule type="expression" dxfId="1200" priority="317">
      <formula>AND(AO94="",OR(BB94&lt;&gt;"",BK94&lt;&gt;"",BG94&lt;&gt;"",BX94&lt;&gt;"",CC94&lt;&gt;"",CI94&lt;&gt;"",CL94&lt;&gt;""))</formula>
    </cfRule>
  </conditionalFormatting>
  <conditionalFormatting sqref="AO95:BA95">
    <cfRule type="expression" dxfId="1199" priority="316">
      <formula>AND(AO95="",OR(BB95&lt;&gt;"",BK95&lt;&gt;"",BG95&lt;&gt;"",BX95&lt;&gt;"",CC95&lt;&gt;"",CI95&lt;&gt;"",CL95&lt;&gt;""))</formula>
    </cfRule>
  </conditionalFormatting>
  <conditionalFormatting sqref="AO96:BA96">
    <cfRule type="expression" dxfId="1198" priority="315">
      <formula>AND(AO96="",OR(BB96&lt;&gt;"",BK96&lt;&gt;"",BG96&lt;&gt;"",BX96&lt;&gt;"",CC96&lt;&gt;"",CI96&lt;&gt;"",CL96&lt;&gt;""))</formula>
    </cfRule>
  </conditionalFormatting>
  <conditionalFormatting sqref="AO97:BA97">
    <cfRule type="expression" dxfId="1197" priority="314">
      <formula>AND(AO97="",OR(BB97&lt;&gt;"",BK97&lt;&gt;"",BG97&lt;&gt;"",BX97&lt;&gt;"",CC97&lt;&gt;"",CI97&lt;&gt;"",CL97&lt;&gt;""))</formula>
    </cfRule>
  </conditionalFormatting>
  <conditionalFormatting sqref="AO98:BA98">
    <cfRule type="expression" dxfId="1196" priority="313">
      <formula>AND(AO98="",OR(BB98&lt;&gt;"",BK98&lt;&gt;"",BG98&lt;&gt;"",BX98&lt;&gt;"",CC98&lt;&gt;"",CI98&lt;&gt;"",CL98&lt;&gt;""))</formula>
    </cfRule>
  </conditionalFormatting>
  <conditionalFormatting sqref="AO99:BA99">
    <cfRule type="expression" dxfId="1195" priority="312">
      <formula>AND(AO99="",OR(BB99&lt;&gt;"",BK99&lt;&gt;"",BG99&lt;&gt;"",BX99&lt;&gt;"",CC99&lt;&gt;"",CI99&lt;&gt;"",CL99&lt;&gt;""))</formula>
    </cfRule>
  </conditionalFormatting>
  <conditionalFormatting sqref="AO100:BA100">
    <cfRule type="expression" dxfId="1194" priority="311">
      <formula>AND(AO100="",OR(BB100&lt;&gt;"",BK100&lt;&gt;"",BG100&lt;&gt;"",BX100&lt;&gt;"",CC100&lt;&gt;"",CI100&lt;&gt;"",CL100&lt;&gt;""))</formula>
    </cfRule>
  </conditionalFormatting>
  <conditionalFormatting sqref="AO101:BA101">
    <cfRule type="expression" dxfId="1193" priority="310">
      <formula>AND(AO101="",OR(BB101&lt;&gt;"",BK101&lt;&gt;"",BG101&lt;&gt;"",BX101&lt;&gt;"",CC101&lt;&gt;"",CI101&lt;&gt;"",CL101&lt;&gt;""))</formula>
    </cfRule>
  </conditionalFormatting>
  <conditionalFormatting sqref="AO102:BA102">
    <cfRule type="expression" dxfId="1192" priority="309">
      <formula>AND(AO102="",OR(BB102&lt;&gt;"",BK102&lt;&gt;"",BG102&lt;&gt;"",BX102&lt;&gt;"",CC102&lt;&gt;"",CI102&lt;&gt;"",CL102&lt;&gt;""))</formula>
    </cfRule>
  </conditionalFormatting>
  <conditionalFormatting sqref="AO103:BA103">
    <cfRule type="expression" dxfId="1191" priority="308">
      <formula>AND(AO103="",OR(BB103&lt;&gt;"",BK103&lt;&gt;"",BG103&lt;&gt;"",BX103&lt;&gt;"",CC103&lt;&gt;"",CI103&lt;&gt;"",CL103&lt;&gt;""))</formula>
    </cfRule>
  </conditionalFormatting>
  <conditionalFormatting sqref="AO104:BA104">
    <cfRule type="expression" dxfId="1190" priority="307">
      <formula>AND(AO104="",OR(BB104&lt;&gt;"",BK104&lt;&gt;"",BG104&lt;&gt;"",BX104&lt;&gt;"",CC104&lt;&gt;"",CI104&lt;&gt;"",CL104&lt;&gt;""))</formula>
    </cfRule>
  </conditionalFormatting>
  <conditionalFormatting sqref="AO105:BA105">
    <cfRule type="expression" dxfId="1189" priority="306">
      <formula>AND(AO105="",OR(BB105&lt;&gt;"",BK105&lt;&gt;"",BG105&lt;&gt;"",BX105&lt;&gt;"",CC105&lt;&gt;"",CI105&lt;&gt;"",CL105&lt;&gt;""))</formula>
    </cfRule>
  </conditionalFormatting>
  <conditionalFormatting sqref="AO106:BA106">
    <cfRule type="expression" dxfId="1188" priority="305">
      <formula>AND(AO106="",OR(BB106&lt;&gt;"",BK106&lt;&gt;"",BG106&lt;&gt;"",BX106&lt;&gt;"",CC106&lt;&gt;"",CI106&lt;&gt;"",CL106&lt;&gt;""))</formula>
    </cfRule>
  </conditionalFormatting>
  <conditionalFormatting sqref="AO107:BA107">
    <cfRule type="expression" dxfId="1187" priority="304">
      <formula>AND(AO107="",OR(BB107&lt;&gt;"",BK107&lt;&gt;"",BG107&lt;&gt;"",BX107&lt;&gt;"",CC107&lt;&gt;"",CI107&lt;&gt;"",CL107&lt;&gt;""))</formula>
    </cfRule>
  </conditionalFormatting>
  <conditionalFormatting sqref="AO108:BA108">
    <cfRule type="expression" dxfId="1186" priority="303">
      <formula>AND(AO108="",OR(BB108&lt;&gt;"",BK108&lt;&gt;"",BG108&lt;&gt;"",BX108&lt;&gt;"",CC108&lt;&gt;"",CI108&lt;&gt;"",CL108&lt;&gt;""))</formula>
    </cfRule>
  </conditionalFormatting>
  <conditionalFormatting sqref="AO109:BA109">
    <cfRule type="expression" dxfId="1185" priority="302">
      <formula>AND(AO109="",OR(BB109&lt;&gt;"",BK109&lt;&gt;"",BG109&lt;&gt;"",BX109&lt;&gt;"",CC109&lt;&gt;"",CI109&lt;&gt;"",CL109&lt;&gt;""))</formula>
    </cfRule>
  </conditionalFormatting>
  <conditionalFormatting sqref="AO110:BA110">
    <cfRule type="expression" dxfId="1184" priority="301">
      <formula>AND(AO110="",OR(BB110&lt;&gt;"",BK110&lt;&gt;"",BG110&lt;&gt;"",BX110&lt;&gt;"",CC110&lt;&gt;"",CI110&lt;&gt;"",CL110&lt;&gt;""))</formula>
    </cfRule>
  </conditionalFormatting>
  <conditionalFormatting sqref="AO111:BA111">
    <cfRule type="expression" dxfId="1183" priority="300">
      <formula>AND(AO111="",OR(BB111&lt;&gt;"",BK111&lt;&gt;"",BG111&lt;&gt;"",BX111&lt;&gt;"",CC111&lt;&gt;"",CI111&lt;&gt;"",CL111&lt;&gt;""))</formula>
    </cfRule>
  </conditionalFormatting>
  <conditionalFormatting sqref="AO112:BA112">
    <cfRule type="expression" dxfId="1182" priority="299">
      <formula>AND(AO112="",OR(BB112&lt;&gt;"",BK112&lt;&gt;"",BG112&lt;&gt;"",BX112&lt;&gt;"",CC112&lt;&gt;"",CI112&lt;&gt;"",CL112&lt;&gt;""))</formula>
    </cfRule>
  </conditionalFormatting>
  <conditionalFormatting sqref="AO113:BA113">
    <cfRule type="expression" dxfId="1181" priority="298">
      <formula>AND(AO113="",OR(BB113&lt;&gt;"",BK113&lt;&gt;"",BG113&lt;&gt;"",BX113&lt;&gt;"",CC113&lt;&gt;"",CI113&lt;&gt;"",CL113&lt;&gt;""))</formula>
    </cfRule>
  </conditionalFormatting>
  <conditionalFormatting sqref="AO114:BA114">
    <cfRule type="expression" dxfId="1180" priority="297">
      <formula>AND(AO114="",OR(BB114&lt;&gt;"",BK114&lt;&gt;"",BG114&lt;&gt;"",BX114&lt;&gt;"",CC114&lt;&gt;"",CI114&lt;&gt;"",CL114&lt;&gt;""))</formula>
    </cfRule>
  </conditionalFormatting>
  <conditionalFormatting sqref="AO115:BA115">
    <cfRule type="expression" dxfId="1179" priority="296">
      <formula>AND(AO115="",OR(BB115&lt;&gt;"",BK115&lt;&gt;"",BG115&lt;&gt;"",BX115&lt;&gt;"",CC115&lt;&gt;"",CI115&lt;&gt;"",CL115&lt;&gt;""))</formula>
    </cfRule>
  </conditionalFormatting>
  <conditionalFormatting sqref="AO116:BA116">
    <cfRule type="expression" dxfId="1178" priority="295">
      <formula>AND(AO116="",OR(BB116&lt;&gt;"",BK116&lt;&gt;"",BG116&lt;&gt;"",BX116&lt;&gt;"",CC116&lt;&gt;"",CI116&lt;&gt;"",CL116&lt;&gt;""))</formula>
    </cfRule>
  </conditionalFormatting>
  <conditionalFormatting sqref="AO117:BA117">
    <cfRule type="expression" dxfId="1177" priority="294">
      <formula>AND(AO117="",OR(BB117&lt;&gt;"",BK117&lt;&gt;"",BG117&lt;&gt;"",BX117&lt;&gt;"",CC117&lt;&gt;"",CI117&lt;&gt;"",CL117&lt;&gt;""))</formula>
    </cfRule>
  </conditionalFormatting>
  <conditionalFormatting sqref="AO118:BA118">
    <cfRule type="expression" dxfId="1176" priority="293">
      <formula>AND(AO118="",OR(BB118&lt;&gt;"",BK118&lt;&gt;"",BG118&lt;&gt;"",BX118&lt;&gt;"",CC118&lt;&gt;"",CI118&lt;&gt;"",CL118&lt;&gt;""))</formula>
    </cfRule>
  </conditionalFormatting>
  <conditionalFormatting sqref="AO119:BA119">
    <cfRule type="expression" dxfId="1175" priority="292">
      <formula>AND(AO119="",OR(BB119&lt;&gt;"",BK119&lt;&gt;"",BG119&lt;&gt;"",BX119&lt;&gt;"",CC119&lt;&gt;"",CI119&lt;&gt;"",CL119&lt;&gt;""))</formula>
    </cfRule>
  </conditionalFormatting>
  <conditionalFormatting sqref="AO120:BA120">
    <cfRule type="expression" dxfId="1174" priority="291">
      <formula>AND(AO120="",OR(BB120&lt;&gt;"",BK120&lt;&gt;"",BG120&lt;&gt;"",BX120&lt;&gt;"",CC120&lt;&gt;"",CI120&lt;&gt;"",CL120&lt;&gt;""))</formula>
    </cfRule>
  </conditionalFormatting>
  <conditionalFormatting sqref="AO121:BA121">
    <cfRule type="expression" dxfId="1173" priority="290">
      <formula>AND(AO121="",OR(BB121&lt;&gt;"",BK121&lt;&gt;"",BG121&lt;&gt;"",BX121&lt;&gt;"",CC121&lt;&gt;"",CI121&lt;&gt;"",CL121&lt;&gt;""))</formula>
    </cfRule>
  </conditionalFormatting>
  <conditionalFormatting sqref="AO122:BA122">
    <cfRule type="expression" dxfId="1172" priority="289">
      <formula>AND(AO122="",OR(BB122&lt;&gt;"",BK122&lt;&gt;"",BG122&lt;&gt;"",BX122&lt;&gt;"",CC122&lt;&gt;"",CI122&lt;&gt;"",CL122&lt;&gt;""))</formula>
    </cfRule>
  </conditionalFormatting>
  <conditionalFormatting sqref="AO123:BA123">
    <cfRule type="expression" dxfId="1171" priority="288">
      <formula>AND(AO123="",OR(BB123&lt;&gt;"",BK123&lt;&gt;"",BG123&lt;&gt;"",BX123&lt;&gt;"",CC123&lt;&gt;"",CI123&lt;&gt;"",CL123&lt;&gt;""))</formula>
    </cfRule>
  </conditionalFormatting>
  <conditionalFormatting sqref="AO124:BA124">
    <cfRule type="expression" dxfId="1170" priority="287">
      <formula>AND(AO124="",OR(BB124&lt;&gt;"",BK124&lt;&gt;"",BG124&lt;&gt;"",BX124&lt;&gt;"",CC124&lt;&gt;"",CI124&lt;&gt;"",CL124&lt;&gt;""))</formula>
    </cfRule>
  </conditionalFormatting>
  <conditionalFormatting sqref="AO125:BA125">
    <cfRule type="expression" dxfId="1169" priority="286">
      <formula>AND(AO125="",OR(BB125&lt;&gt;"",BK125&lt;&gt;"",BG125&lt;&gt;"",BX125&lt;&gt;"",CC125&lt;&gt;"",CI125&lt;&gt;"",CL125&lt;&gt;""))</formula>
    </cfRule>
  </conditionalFormatting>
  <conditionalFormatting sqref="AO126:BA126">
    <cfRule type="expression" dxfId="1168" priority="285">
      <formula>AND(AO126="",OR(BB126&lt;&gt;"",BK126&lt;&gt;"",BG126&lt;&gt;"",BX126&lt;&gt;"",CC126&lt;&gt;"",CI126&lt;&gt;"",CL126&lt;&gt;""))</formula>
    </cfRule>
  </conditionalFormatting>
  <conditionalFormatting sqref="AO127:BA127">
    <cfRule type="expression" dxfId="1167" priority="284">
      <formula>AND(AO127="",OR(BB127&lt;&gt;"",BK127&lt;&gt;"",BG127&lt;&gt;"",BX127&lt;&gt;"",CC127&lt;&gt;"",CI127&lt;&gt;"",CL127&lt;&gt;""))</formula>
    </cfRule>
  </conditionalFormatting>
  <conditionalFormatting sqref="AO128:BA128">
    <cfRule type="expression" dxfId="1166" priority="283">
      <formula>AND(AO128="",OR(BB128&lt;&gt;"",BK128&lt;&gt;"",BG128&lt;&gt;"",BX128&lt;&gt;"",CC128&lt;&gt;"",CI128&lt;&gt;"",CL128&lt;&gt;""))</formula>
    </cfRule>
  </conditionalFormatting>
  <conditionalFormatting sqref="AO129:BA129">
    <cfRule type="expression" dxfId="1165" priority="282">
      <formula>AND(AO129="",OR(BB129&lt;&gt;"",BK129&lt;&gt;"",BG129&lt;&gt;"",BX129&lt;&gt;"",CC129&lt;&gt;"",CI129&lt;&gt;"",CL129&lt;&gt;""))</formula>
    </cfRule>
  </conditionalFormatting>
  <conditionalFormatting sqref="AO130:BA130">
    <cfRule type="expression" dxfId="1164" priority="281">
      <formula>AND(AO130="",OR(BB130&lt;&gt;"",BK130&lt;&gt;"",BG130&lt;&gt;"",BX130&lt;&gt;"",CC130&lt;&gt;"",CI130&lt;&gt;"",CL130&lt;&gt;""))</formula>
    </cfRule>
  </conditionalFormatting>
  <conditionalFormatting sqref="AO131:BA131">
    <cfRule type="expression" dxfId="1163" priority="280">
      <formula>AND(AO131="",OR(BB131&lt;&gt;"",BK131&lt;&gt;"",BG131&lt;&gt;"",BX131&lt;&gt;"",CC131&lt;&gt;"",CI131&lt;&gt;"",CL131&lt;&gt;""))</formula>
    </cfRule>
  </conditionalFormatting>
  <conditionalFormatting sqref="AO132:BA132">
    <cfRule type="expression" dxfId="1162" priority="279">
      <formula>AND(AO132="",OR(BB132&lt;&gt;"",BK132&lt;&gt;"",BG132&lt;&gt;"",BX132&lt;&gt;"",CC132&lt;&gt;"",CI132&lt;&gt;"",CL132&lt;&gt;""))</formula>
    </cfRule>
  </conditionalFormatting>
  <conditionalFormatting sqref="Z159:AF159">
    <cfRule type="expression" dxfId="1161" priority="262">
      <formula>AND(Z159="",OR(AK159&lt;&gt;"",AR159&lt;&gt;"",BC159&lt;&gt;"",BY159&lt;&gt;"",CG159&lt;&gt;"",DH159&lt;&gt;""))</formula>
    </cfRule>
    <cfRule type="expression" dxfId="1160" priority="278">
      <formula>AND(I159&lt;&gt;"",Z159="")</formula>
    </cfRule>
  </conditionalFormatting>
  <conditionalFormatting sqref="I159:L159">
    <cfRule type="expression" dxfId="1159" priority="264">
      <formula>AND(I159="",OR(AK159&lt;&gt;"",AR159&lt;&gt;"",BC159&lt;&gt;"",BY159&lt;&gt;"",CG159&lt;&gt;"",DH159&lt;&gt;""))</formula>
    </cfRule>
    <cfRule type="expression" dxfId="1158" priority="277">
      <formula>AND(I159="",Z159&lt;&gt;"")</formula>
    </cfRule>
  </conditionalFormatting>
  <conditionalFormatting sqref="AK159:AQ159">
    <cfRule type="expression" dxfId="1157" priority="276">
      <formula>AND(AK159="",OR(I159="2.再ｺ(H)",I159="3.再ｺ(M)",I159="4.再ｺ(L)",I159="5.再ｺ(他)",I159="7.無筋(ﾘ)",I159="8.再無(骨)",I159="9.再無(他)"))</formula>
    </cfRule>
  </conditionalFormatting>
  <conditionalFormatting sqref="AR159:AX159">
    <cfRule type="expression" dxfId="1156" priority="275">
      <formula>AND(AR159="",OR(I159="2.再ｺ(H)",I159="3.再ｺ(M)",I159="4.再ｺ(L)",I159="5.再ｺ(他)",I159="7.無筋(ﾘ)",I159="8.再無(骨)",I159="9.再無(他)"))</formula>
    </cfRule>
  </conditionalFormatting>
  <conditionalFormatting sqref="BY159:CB159">
    <cfRule type="expression" dxfId="1155" priority="274">
      <formula>AND(BY159="",OR(I159="2.再ｺ(H)",I159="3.再ｺ(M)",I159="4.再ｺ(L)",I159="5.再ｺ(他)",I159="7.無筋(ﾘ)",I159="8.再無(骨)",I159="9.再無(他)"))</formula>
    </cfRule>
  </conditionalFormatting>
  <conditionalFormatting sqref="CG159:DG159">
    <cfRule type="expression" dxfId="1154" priority="273">
      <formula>AND(CG159="",OR(I159="2.再ｺ(H)",I159="3.再ｺ(M)",I159="4.再ｺ(L)",I159="5.再ｺ(他)",I159="7.無筋(ﾘ)",I159="8.再無(骨)",I159="9.再無(他)"))</formula>
    </cfRule>
  </conditionalFormatting>
  <conditionalFormatting sqref="DH159:DL159">
    <cfRule type="expression" dxfId="1153" priority="272">
      <formula>AND(DH159="",OR(I159="2.再ｺ(H)",I159="3.再ｺ(M)",I159="4.再ｺ(L)",I159="5.再ｺ(他)",I159="7.無筋(ﾘ)",I159="8.再無(骨)",I159="9.再無(他)"))</formula>
    </cfRule>
  </conditionalFormatting>
  <conditionalFormatting sqref="I160:L160">
    <cfRule type="expression" dxfId="1152" priority="263">
      <formula>AND(I160="",OR(AK160&lt;&gt;"",AR160&lt;&gt;"",BC160&lt;&gt;"",BY160&lt;&gt;"",CG160&lt;&gt;"",DH160&lt;&gt;""))</formula>
    </cfRule>
    <cfRule type="expression" dxfId="1151" priority="271">
      <formula>AND(I160="",Z160&lt;&gt;"")</formula>
    </cfRule>
  </conditionalFormatting>
  <conditionalFormatting sqref="Z160:AF160">
    <cfRule type="expression" dxfId="1150" priority="261">
      <formula>AND(Z160="",OR(AK160&lt;&gt;"",AR160&lt;&gt;"",BC160&lt;&gt;"",BY160&lt;&gt;"",CG160&lt;&gt;"",DH160&lt;&gt;""))</formula>
    </cfRule>
    <cfRule type="expression" dxfId="1149" priority="270">
      <formula>AND(Z160="",I160&lt;&gt;"")</formula>
    </cfRule>
  </conditionalFormatting>
  <conditionalFormatting sqref="AK160:AQ160">
    <cfRule type="expression" dxfId="1148" priority="269">
      <formula>AND(AK160="",OR(I160="2.再ｺ(H)",I160="3.再ｺ(M)",I160="4.再ｺ(L)",I160="5.再ｺ(他)",I160="7.無筋(ﾘ)",I160="8.再無(骨)",I160="9.再無(他)"))</formula>
    </cfRule>
  </conditionalFormatting>
  <conditionalFormatting sqref="AR160:AX160">
    <cfRule type="expression" dxfId="1147" priority="268">
      <formula>AND(AR160="",OR(I160="2.再ｺ(H)",I160="3.再ｺ(M)",I160="4.再ｺ(L)",I160="5.再ｺ(他)",I160="7.無筋(ﾘ)",I160="8.再無(骨)",I160="9.再無(他)"))</formula>
    </cfRule>
  </conditionalFormatting>
  <conditionalFormatting sqref="BY160:CB160">
    <cfRule type="expression" dxfId="1146" priority="267">
      <formula>AND(BY160="",OR(I160="2.再ｺ(H)",I160="3.再ｺ(M)",I160="4.再ｺ(L)",I160="5.再ｺ(他)",I160="7.無筋(ﾘ)",I160="8.再無(骨)",I160="9.再無(他)"))</formula>
    </cfRule>
  </conditionalFormatting>
  <conditionalFormatting sqref="CG160:DG160">
    <cfRule type="expression" dxfId="1145" priority="266">
      <formula>AND(CG160="",OR(I160="2.再ｺ(H)",I160="3.再ｺ(M)",I160="4.再ｺ(L)",I160="5.再ｺ(他)",I160="7.無筋(ﾘ)",I160="8.再無(骨)",I160="9.再無(他)"))</formula>
    </cfRule>
  </conditionalFormatting>
  <conditionalFormatting sqref="DH160:DL160">
    <cfRule type="expression" dxfId="1144" priority="265">
      <formula>AND(DH160="",OR(I160="2.再ｺ(H)",I160="3.再ｺ(M)",I160="4.再ｺ(L)",I160="5.再ｺ(他)",I160="7.無筋(ﾘ)",I160="8.再無(骨)",I160="9.再無(他)"))</formula>
    </cfRule>
  </conditionalFormatting>
  <conditionalFormatting sqref="BC159:BX159">
    <cfRule type="expression" dxfId="1143" priority="260">
      <formula>AND(BC159="",OR(I159="2.再ｺ(H)",I159="3.再ｺ(M)",I159="4.再ｺ(L)",I159="5.再ｺ(他)",I159="7.無筋(ﾘ)",I159="8.再無(骨)",I159="9.再無(他)"))</formula>
    </cfRule>
  </conditionalFormatting>
  <conditionalFormatting sqref="BC160:BX160">
    <cfRule type="expression" dxfId="1142" priority="259">
      <formula>AND(BC160="",OR(I160="2.再ｺ(H)",I160="3.再ｺ(M)",I160="4.再ｺ(L)",I160="5.再ｺ(他)",I160="7.無筋(ﾘ)",I160="8.再無(骨)",I160="9.再無(他)"))</formula>
    </cfRule>
  </conditionalFormatting>
  <conditionalFormatting sqref="I165:L165">
    <cfRule type="expression" dxfId="1141" priority="230">
      <formula>AND(I165="",OR(AK165&lt;&gt;"",AR165&lt;&gt;"",BY165&lt;&gt;"",CG165&lt;&gt;"",DH165&lt;&gt;""))</formula>
    </cfRule>
    <cfRule type="expression" dxfId="1140" priority="238">
      <formula>AND(I165="",Z165&lt;&gt;"")</formula>
    </cfRule>
  </conditionalFormatting>
  <conditionalFormatting sqref="I166:L166">
    <cfRule type="expression" dxfId="1139" priority="227">
      <formula>AND(I166="",OR(AK166&lt;&gt;"",AR166&lt;&gt;"",BY166&lt;&gt;"",CG166&lt;&gt;"",DH166&lt;&gt;""))</formula>
    </cfRule>
    <cfRule type="expression" dxfId="1138" priority="237">
      <formula>AND(I166="",Z166&lt;&gt;"")</formula>
    </cfRule>
  </conditionalFormatting>
  <conditionalFormatting sqref="Z165:AF165">
    <cfRule type="expression" dxfId="1137" priority="229">
      <formula>AND(Z165="",OR(AK165&lt;&gt;"",AR165&lt;&gt;"",BY165&lt;&gt;"",CG165&lt;&gt;"",DH165&lt;&gt;""))</formula>
    </cfRule>
    <cfRule type="expression" dxfId="1136" priority="236">
      <formula>AND(I165&lt;&gt;"",Z165="")</formula>
    </cfRule>
  </conditionalFormatting>
  <conditionalFormatting sqref="Z166:AF166">
    <cfRule type="expression" dxfId="1135" priority="226">
      <formula>AND(Z166="",OR(AK166&lt;&gt;"",AR166&lt;&gt;"",BY166&lt;&gt;"",CG166&lt;&gt;"",DH166&lt;&gt;""))</formula>
    </cfRule>
    <cfRule type="expression" dxfId="1134" priority="235">
      <formula>AND(I166&lt;&gt;"",Z166="")</formula>
    </cfRule>
  </conditionalFormatting>
  <conditionalFormatting sqref="AR165:AX165">
    <cfRule type="expression" dxfId="1133" priority="234">
      <formula>AND(AR165="",OR(AK165&lt;&gt;"",BY165&lt;&gt;"",CG165&lt;&gt;"",DH165&lt;&gt;""))</formula>
    </cfRule>
  </conditionalFormatting>
  <conditionalFormatting sqref="BY165:CB165">
    <cfRule type="expression" dxfId="1132" priority="233">
      <formula>AND(BY165="",OR(AK165&lt;&gt;"",AR165&lt;&gt;"",CG165&lt;&gt;"",DH165&lt;&gt;""))</formula>
    </cfRule>
  </conditionalFormatting>
  <conditionalFormatting sqref="CG165:DG165">
    <cfRule type="expression" dxfId="1131" priority="232">
      <formula>AND(CG165="",OR(AK165&lt;&gt;"",AR165&lt;&gt;"",BY165&lt;&gt;"",DH165&lt;&gt;""))</formula>
    </cfRule>
  </conditionalFormatting>
  <conditionalFormatting sqref="DH165:DL165">
    <cfRule type="expression" dxfId="1130" priority="231">
      <formula>AND(DH165="",OR(AK165&lt;&gt;"",AR165&lt;&gt;"",BY165&lt;&gt;"",CG165&lt;&gt;""))</formula>
    </cfRule>
  </conditionalFormatting>
  <conditionalFormatting sqref="AK165:AQ165">
    <cfRule type="expression" dxfId="1129" priority="228">
      <formula>AND(AK165="",OR(AR165&lt;&gt;"",BY165&lt;&gt;"",CG165&lt;&gt;"",DH165&lt;&gt;""))</formula>
    </cfRule>
  </conditionalFormatting>
  <conditionalFormatting sqref="AK166:AQ166">
    <cfRule type="expression" dxfId="1128" priority="225">
      <formula>AND(AK166="",OR(AR166&lt;&gt;"",BY166&lt;&gt;"",CG166&lt;&gt;"",DH166&lt;&gt;""))</formula>
    </cfRule>
  </conditionalFormatting>
  <conditionalFormatting sqref="AR166:AX166">
    <cfRule type="expression" dxfId="1127" priority="224">
      <formula>AND(AR166="",OR(AK166&lt;&gt;"",BY166&lt;&gt;"",CG166&lt;&gt;"",DH166&lt;&gt;""))</formula>
    </cfRule>
  </conditionalFormatting>
  <conditionalFormatting sqref="BY166:CB166">
    <cfRule type="expression" dxfId="1126" priority="223">
      <formula>AND(BY166="",OR(AK166&lt;&gt;"",AR166&lt;&gt;"",CG166&lt;&gt;"",DH166&lt;&gt;""))</formula>
    </cfRule>
  </conditionalFormatting>
  <conditionalFormatting sqref="CG166:DG166">
    <cfRule type="expression" dxfId="1125" priority="222">
      <formula>AND(CG166="",OR(AK166&lt;&gt;"",AR166&lt;&gt;"",BY166&lt;&gt;"",DH166&lt;&gt;""))</formula>
    </cfRule>
  </conditionalFormatting>
  <conditionalFormatting sqref="DH166:DL166">
    <cfRule type="expression" dxfId="1124" priority="221">
      <formula>AND(DH166="",OR(AK166&lt;&gt;"",AR166&lt;&gt;"",BY166&lt;&gt;"",CG166&lt;&gt;""))</formula>
    </cfRule>
  </conditionalFormatting>
  <conditionalFormatting sqref="BC165:BX165">
    <cfRule type="expression" dxfId="1123" priority="220">
      <formula>AND(BC165="",OR(AK165&lt;&gt;"",AR165&lt;&gt;"",BY165&lt;&gt;"",CG165&lt;&gt;"",DH165&lt;&gt;""))</formula>
    </cfRule>
  </conditionalFormatting>
  <conditionalFormatting sqref="BC166:BX166">
    <cfRule type="expression" dxfId="1122" priority="219">
      <formula>AND(BC166="",OR(AK166&lt;&gt;"",AR166&lt;&gt;"",BY166&lt;&gt;"",CG166&lt;&gt;"",DH166&lt;&gt;""))</formula>
    </cfRule>
  </conditionalFormatting>
  <conditionalFormatting sqref="I169:L169">
    <cfRule type="expression" dxfId="1121" priority="215">
      <formula>AND(I169="",OR(AK169&lt;&gt;"",AR169&lt;&gt;"",BY169&lt;&gt;"",CG169&lt;&gt;"",DH169&lt;&gt;""))</formula>
    </cfRule>
    <cfRule type="expression" dxfId="1120" priority="217">
      <formula>AND(I169="",Z169&lt;&gt;"")</formula>
    </cfRule>
  </conditionalFormatting>
  <conditionalFormatting sqref="AK169:AQ169">
    <cfRule type="expression" dxfId="1119" priority="213">
      <formula>AND(AK169="",OR(AR169&lt;&gt;"",BY169&lt;&gt;"",CG169&lt;&gt;"",DH169&lt;&gt;""))</formula>
    </cfRule>
  </conditionalFormatting>
  <conditionalFormatting sqref="Z169:AF169">
    <cfRule type="expression" dxfId="1118" priority="209">
      <formula>AND(Z169="",OR(AK169&lt;&gt;"",AR169&lt;&gt;"",BY169&lt;&gt;"",CG169&lt;&gt;"",DH169&lt;&gt;""))</formula>
    </cfRule>
    <cfRule type="expression" dxfId="1117" priority="211">
      <formula>AND(I169&lt;&gt;"",Z169="")</formula>
    </cfRule>
  </conditionalFormatting>
  <conditionalFormatting sqref="AR169:AX169">
    <cfRule type="expression" dxfId="1116" priority="207">
      <formula>AND(AR169="",OR(AK169&lt;&gt;"",BY169&lt;&gt;"",CG169&lt;&gt;"",DH169&lt;&gt;""))</formula>
    </cfRule>
  </conditionalFormatting>
  <conditionalFormatting sqref="BY169:CB169">
    <cfRule type="expression" dxfId="1115" priority="203">
      <formula>AND(BY169="",OR(AK169&lt;&gt;"",AR169&lt;&gt;"",CG169&lt;&gt;"",DH169&lt;&gt;""))</formula>
    </cfRule>
  </conditionalFormatting>
  <conditionalFormatting sqref="CG169:DG169">
    <cfRule type="expression" dxfId="1114" priority="202">
      <formula>AND(CG169="",OR(AK169&lt;&gt;"",AR169&lt;&gt;"",BY169&lt;&gt;"",DH169&lt;&gt;""))</formula>
    </cfRule>
  </conditionalFormatting>
  <conditionalFormatting sqref="DH169:DL169">
    <cfRule type="expression" dxfId="1113" priority="201">
      <formula>AND(DH169="",OR(AK169&lt;&gt;"",AR169&lt;&gt;"",BY169&lt;&gt;"",CG169&lt;&gt;""))</formula>
    </cfRule>
  </conditionalFormatting>
  <conditionalFormatting sqref="BC169:BX169">
    <cfRule type="expression" dxfId="1112" priority="199">
      <formula>AND(BC169="",OR(AK169&lt;&gt;"",AR169&lt;&gt;"",BY169&lt;&gt;"",CG169&lt;&gt;"",DH169&lt;&gt;""))</formula>
    </cfRule>
  </conditionalFormatting>
  <conditionalFormatting sqref="I171:L171">
    <cfRule type="expression" dxfId="1111" priority="196">
      <formula>AND(I171="",OR(AK171&lt;&gt;"",AR171&lt;&gt;"",BC171&lt;&gt;"",BY171&lt;&gt;"",CG171&lt;&gt;"",DH171&lt;&gt;""))</formula>
    </cfRule>
    <cfRule type="expression" dxfId="1110" priority="198">
      <formula>AND(I171="",Z171&lt;&gt;"")</formula>
    </cfRule>
  </conditionalFormatting>
  <conditionalFormatting sqref="I172:L172">
    <cfRule type="expression" dxfId="1109" priority="195">
      <formula>AND(I172="",OR(AK172&lt;&gt;"",AR172&lt;&gt;"",BC172&lt;&gt;"",BY172&lt;&gt;"",CG172&lt;&gt;"",DH172&lt;&gt;""))</formula>
    </cfRule>
    <cfRule type="expression" dxfId="1108" priority="197">
      <formula>AND(I172="",Z172&lt;&gt;"")</formula>
    </cfRule>
  </conditionalFormatting>
  <conditionalFormatting sqref="AK171:AQ171">
    <cfRule type="expression" dxfId="1107" priority="184">
      <formula>AND(AK171="",OR(I171="1.一種",I171="2.二種",I171="3.三種",I171="4.四種",I171="5.泥土",I171="6.浚渫土",I171="7.改良土",I171="8.汚泥処",I171="9.再砂"))</formula>
    </cfRule>
  </conditionalFormatting>
  <conditionalFormatting sqref="AK172:AQ172">
    <cfRule type="expression" dxfId="1106" priority="194">
      <formula>AND(AK172="",OR(I172="1.一種",I172="2.二種",I172="3.三種",I172="4.四種",I172="5.泥土",I172="6.浚渫土",I172="7.改良土",I172="8.汚泥処",I172="9.再砂"))</formula>
    </cfRule>
  </conditionalFormatting>
  <conditionalFormatting sqref="Z171:AF171">
    <cfRule type="expression" dxfId="1105" priority="191">
      <formula>AND(Z171="",OR(AK171&lt;&gt;"",AR171&lt;&gt;"",BC171&lt;&gt;"",BY171&lt;&gt;"",CG171&lt;&gt;"",DH171&lt;&gt;""))</formula>
    </cfRule>
    <cfRule type="expression" dxfId="1104" priority="193">
      <formula>AND(I171&lt;&gt;"",Z171="")</formula>
    </cfRule>
  </conditionalFormatting>
  <conditionalFormatting sqref="Z172:AF172">
    <cfRule type="expression" dxfId="1103" priority="190">
      <formula>AND(Z172="",OR(AK172&lt;&gt;"",AR172&lt;&gt;"",BC172&lt;&gt;"",BY172&lt;&gt;"",CG172&lt;&gt;"",DH172&lt;&gt;""))</formula>
    </cfRule>
    <cfRule type="expression" dxfId="1102" priority="192">
      <formula>AND(I172&lt;&gt;"",Z172="")</formula>
    </cfRule>
  </conditionalFormatting>
  <conditionalFormatting sqref="AR172:AX172">
    <cfRule type="expression" dxfId="1101" priority="183">
      <formula>AND(AR172="",OR(I172="1.一種",I172="2.二種",I172="3.三種",I172="4.四種",I172="5.泥土",I172="6.浚渫土",I172="7.改良土",I172="8.汚泥処",I172="9.再砂"))</formula>
    </cfRule>
  </conditionalFormatting>
  <conditionalFormatting sqref="CG171:DG171">
    <cfRule type="expression" dxfId="1100" priority="189">
      <formula>AND(CG171="",OR(I171="1.一種",I171="2.二種",I171="3.三種",I171="4.四種",I171="5.泥土",I171="6.浚渫土",I171="7.改良土",I171="8.汚泥処",I171="9.再砂"))</formula>
    </cfRule>
  </conditionalFormatting>
  <conditionalFormatting sqref="DH171:DL171">
    <cfRule type="expression" dxfId="1099" priority="188">
      <formula>AND(DH171="",OR(I171="1.一種",I171="2.二種",I171="3.三種",I171="4.四種",I171="5.泥土",I171="6.浚渫土",I171="7.改良土",I171="8.汚泥処",I171="9.再砂"))</formula>
    </cfRule>
  </conditionalFormatting>
  <conditionalFormatting sqref="BY172:CB172">
    <cfRule type="expression" dxfId="1098" priority="187">
      <formula>AND(BY172="",OR(I172="1.一種",I172="2.二種",I172="3.三種",I172="4.四種",I172="5.泥土",I172="6.浚渫土",I172="7.改良土",I172="8.汚泥処",I172="9.再砂"))</formula>
    </cfRule>
  </conditionalFormatting>
  <conditionalFormatting sqref="CG172:DG172">
    <cfRule type="expression" dxfId="1097" priority="186">
      <formula>AND(CG172="",OR(I172="1.一種",I172="2.二種",I172="3.三種",I172="4.四種",I172="5.泥土",I172="6.浚渫土",I172="7.改良土",I172="8.汚泥処",I172="9.再砂"))</formula>
    </cfRule>
  </conditionalFormatting>
  <conditionalFormatting sqref="DH172:DL172">
    <cfRule type="expression" dxfId="1096" priority="185">
      <formula>AND(DH172="",OR(I172="1.一種",I172="2.二種",I172="3.三種",I172="4.四種",I172="5.泥土",I172="6.浚渫土",I172="7.改良土",I172="8.汚泥処",I172="9.再砂"))</formula>
    </cfRule>
  </conditionalFormatting>
  <conditionalFormatting sqref="AR171:AX171">
    <cfRule type="expression" dxfId="1095" priority="182">
      <formula>AND(AR171="",OR(I171="1.一種",I171="2.二種",I171="3.三種",I171="4.四種",I171="5.泥土",I171="6.浚渫土",I171="7.改良土",I171="8.汚泥処",I171="9.再砂"))</formula>
    </cfRule>
  </conditionalFormatting>
  <conditionalFormatting sqref="BY171:CB171">
    <cfRule type="expression" dxfId="1094" priority="181">
      <formula>AND(BY171="",OR(I171="1.一種",I171="2.二種",I171="3.三種",I171="4.四種",I171="5.泥土",I171="6.浚渫土",I171="7.改良土",I171="8.汚泥処",I171="9.再砂"))</formula>
    </cfRule>
  </conditionalFormatting>
  <conditionalFormatting sqref="BC171:BX171">
    <cfRule type="expression" dxfId="1093" priority="180">
      <formula>AND(BC171="",OR(I171="1.一種",I171="2.二種",I171="3.三種",I171="4.四種",I171="5.泥土",I171="6.浚渫土",I171="7.改良土",I171="8.汚泥処",I171="9.再砂"))</formula>
    </cfRule>
  </conditionalFormatting>
  <conditionalFormatting sqref="BC172:BX172">
    <cfRule type="expression" dxfId="1092" priority="179">
      <formula>AND(BC172="",OR(I172="1.一種",I172="2.二種",I172="3.三種",I172="4.四種",I172="5.泥土",I172="6.浚渫土",I172="7.改良土",I172="8.汚泥処",I172="9.再砂"))</formula>
    </cfRule>
  </conditionalFormatting>
  <conditionalFormatting sqref="I174:L174">
    <cfRule type="expression" dxfId="1091" priority="176">
      <formula>AND(I174="",OR(AK174&lt;&gt;"",AR174&lt;&gt;"",BY174&lt;&gt;"",CG174&lt;&gt;"",DH174&lt;&gt;""))</formula>
    </cfRule>
    <cfRule type="expression" dxfId="1090" priority="178">
      <formula>AND(I174="",Z174&lt;&gt;"")</formula>
    </cfRule>
  </conditionalFormatting>
  <conditionalFormatting sqref="I175:L175">
    <cfRule type="expression" dxfId="1089" priority="175">
      <formula>AND(I175="",OR(AK175&lt;&gt;"",AR175&lt;&gt;"",BY175&lt;&gt;"",CG175&lt;&gt;"",DH175&lt;&gt;""))</formula>
    </cfRule>
    <cfRule type="expression" dxfId="1088" priority="177">
      <formula>AND(I175="",Z175&lt;&gt;"")</formula>
    </cfRule>
  </conditionalFormatting>
  <conditionalFormatting sqref="AK174:AQ174">
    <cfRule type="expression" dxfId="1087" priority="174">
      <formula>AND(AK174="",OR(AR174&lt;&gt;"",BY174&lt;&gt;"",CG174&lt;&gt;"",DH174&lt;&gt;""))</formula>
    </cfRule>
  </conditionalFormatting>
  <conditionalFormatting sqref="AK175:AQ175">
    <cfRule type="expression" dxfId="1086" priority="173">
      <formula>AND(AK175="",OR(AR175&lt;&gt;"",BY175&lt;&gt;"",CG175&lt;&gt;"",DH175&lt;&gt;""))</formula>
    </cfRule>
  </conditionalFormatting>
  <conditionalFormatting sqref="Z174:AF174">
    <cfRule type="expression" dxfId="1085" priority="170">
      <formula>AND(Z174="",OR(AK174&lt;&gt;"",AR174&lt;&gt;"",BY174&lt;&gt;"",CG174&lt;&gt;"",DH174&lt;&gt;""))</formula>
    </cfRule>
    <cfRule type="expression" dxfId="1084" priority="172">
      <formula>AND(I174&lt;&gt;"",Z174="")</formula>
    </cfRule>
  </conditionalFormatting>
  <conditionalFormatting sqref="Z175:AF175">
    <cfRule type="expression" dxfId="1083" priority="169">
      <formula>AND(Z175="",OR(AK175&lt;&gt;"",AR175&lt;&gt;"",BY175&lt;&gt;"",CG175&lt;&gt;"",DH175&lt;&gt;""))</formula>
    </cfRule>
    <cfRule type="expression" dxfId="1082" priority="171">
      <formula>AND(I175&lt;&gt;"",Z175="")</formula>
    </cfRule>
  </conditionalFormatting>
  <conditionalFormatting sqref="AR174:AX174">
    <cfRule type="expression" dxfId="1081" priority="168">
      <formula>AND(AR174="",OR(AK174&lt;&gt;"",BY174&lt;&gt;"",CG174&lt;&gt;"",DH174&lt;&gt;""))</formula>
    </cfRule>
  </conditionalFormatting>
  <conditionalFormatting sqref="AR175:AX175">
    <cfRule type="expression" dxfId="1080" priority="167">
      <formula>AND(AR175="",OR(AK175&lt;&gt;"",BY175&lt;&gt;"",CG175&lt;&gt;"",DH175&lt;&gt;""))</formula>
    </cfRule>
  </conditionalFormatting>
  <conditionalFormatting sqref="BY174:CB174">
    <cfRule type="expression" dxfId="1079" priority="166">
      <formula>AND(BY174="",OR(AK174&lt;&gt;"",AR174&lt;&gt;"",CG174&lt;&gt;"",DH174&lt;&gt;""))</formula>
    </cfRule>
  </conditionalFormatting>
  <conditionalFormatting sqref="CG174:DG174">
    <cfRule type="expression" dxfId="1078" priority="165">
      <formula>AND(CG174="",OR(AK174&lt;&gt;"",AR174&lt;&gt;"",BY174&lt;&gt;"",DH174&lt;&gt;""))</formula>
    </cfRule>
  </conditionalFormatting>
  <conditionalFormatting sqref="DH174:DL174">
    <cfRule type="expression" dxfId="1077" priority="164">
      <formula>AND(DH174="",OR(AK174&lt;&gt;"",AR174&lt;&gt;"",BY174&lt;&gt;"",CG174&lt;&gt;""))</formula>
    </cfRule>
  </conditionalFormatting>
  <conditionalFormatting sqref="BY175:CB175">
    <cfRule type="expression" dxfId="1076" priority="163">
      <formula>AND(BY175="",OR(AK175&lt;&gt;"",AR175&lt;&gt;"",CG175&lt;&gt;"",DH175&lt;&gt;""))</formula>
    </cfRule>
  </conditionalFormatting>
  <conditionalFormatting sqref="CG175:DG175">
    <cfRule type="expression" dxfId="1075" priority="162">
      <formula>AND(CG175="",OR(AK175&lt;&gt;"",AR175&lt;&gt;"",BY175&lt;&gt;"",DH175&lt;&gt;""))</formula>
    </cfRule>
  </conditionalFormatting>
  <conditionalFormatting sqref="DH175:DL175">
    <cfRule type="expression" dxfId="1074" priority="161">
      <formula>AND(DH175="",OR(AK175&lt;&gt;"",AR175&lt;&gt;"",BY175&lt;&gt;"",CG175&lt;&gt;""))</formula>
    </cfRule>
  </conditionalFormatting>
  <conditionalFormatting sqref="BC174:BX174">
    <cfRule type="expression" dxfId="1073" priority="160">
      <formula>AND(BC174="",OR(AK174&lt;&gt;"",AR174&lt;&gt;"",BY174&lt;&gt;"",CG174&lt;&gt;"",DH174&lt;&gt;""))</formula>
    </cfRule>
  </conditionalFormatting>
  <conditionalFormatting sqref="BC175:BX175">
    <cfRule type="expression" dxfId="1072" priority="159">
      <formula>AND(BC175="",OR(AK175&lt;&gt;"",AR175&lt;&gt;"",BY175&lt;&gt;"",CG175&lt;&gt;"",DH175&lt;&gt;""))</formula>
    </cfRule>
  </conditionalFormatting>
  <conditionalFormatting sqref="I177:L177">
    <cfRule type="expression" dxfId="1071" priority="156">
      <formula>AND(I177="",OR(AK177&lt;&gt;"",AR177&lt;&gt;"",BY177&lt;&gt;"",CG177&lt;&gt;"",DH177&lt;&gt;""))</formula>
    </cfRule>
    <cfRule type="expression" dxfId="1070" priority="158">
      <formula>AND(I177="",Z177&lt;&gt;"")</formula>
    </cfRule>
  </conditionalFormatting>
  <conditionalFormatting sqref="I178:L178">
    <cfRule type="expression" dxfId="1069" priority="155">
      <formula>AND(I178="",OR(AK178&lt;&gt;"",AR178&lt;&gt;"",BY178&lt;&gt;"",CG178&lt;&gt;"",DH178&lt;&gt;""))</formula>
    </cfRule>
    <cfRule type="expression" dxfId="1068" priority="157">
      <formula>AND(I178="",Z178&lt;&gt;"")</formula>
    </cfRule>
  </conditionalFormatting>
  <conditionalFormatting sqref="AK177:AQ177">
    <cfRule type="expression" dxfId="1067" priority="154">
      <formula>AND(AK177="",OR(AR177&lt;&gt;"",BY177&lt;&gt;"",CG177&lt;&gt;"",DH177&lt;&gt;""))</formula>
    </cfRule>
  </conditionalFormatting>
  <conditionalFormatting sqref="AK178:AQ178">
    <cfRule type="expression" dxfId="1066" priority="153">
      <formula>AND(AK178="",OR(AR178&lt;&gt;"",BY178&lt;&gt;"",CG178&lt;&gt;"",DH178&lt;&gt;""))</formula>
    </cfRule>
  </conditionalFormatting>
  <conditionalFormatting sqref="Z177:AF177">
    <cfRule type="expression" dxfId="1065" priority="150">
      <formula>AND(Z177="",OR(AK177&lt;&gt;"",AR177&lt;&gt;"",BY177&lt;&gt;"",CG177&lt;&gt;"",DH177&lt;&gt;""))</formula>
    </cfRule>
    <cfRule type="expression" dxfId="1064" priority="152">
      <formula>AND(I177&lt;&gt;"",Z177="")</formula>
    </cfRule>
  </conditionalFormatting>
  <conditionalFormatting sqref="Z178:AF178">
    <cfRule type="expression" dxfId="1063" priority="149">
      <formula>AND(Z178="",OR(AK178&lt;&gt;"",AR178&lt;&gt;"",BY178&lt;&gt;"",CG178&lt;&gt;"",DH178&lt;&gt;""))</formula>
    </cfRule>
    <cfRule type="expression" dxfId="1062" priority="151">
      <formula>AND(I178&lt;&gt;"",Z178="")</formula>
    </cfRule>
  </conditionalFormatting>
  <conditionalFormatting sqref="AR177:AX177">
    <cfRule type="expression" dxfId="1061" priority="148">
      <formula>AND(AR177="",OR(AK177&lt;&gt;"",BY177&lt;&gt;"",CG177&lt;&gt;"",DH177&lt;&gt;""))</formula>
    </cfRule>
  </conditionalFormatting>
  <conditionalFormatting sqref="AR178:AX178">
    <cfRule type="expression" dxfId="1060" priority="147">
      <formula>AND(AR178="",OR(AK178&lt;&gt;"",BY178&lt;&gt;"",CG178&lt;&gt;"",DH178&lt;&gt;""))</formula>
    </cfRule>
  </conditionalFormatting>
  <conditionalFormatting sqref="BY177:CB177">
    <cfRule type="expression" dxfId="1059" priority="146">
      <formula>AND(BY177="",OR(AK177&lt;&gt;"",AR177&lt;&gt;"",CG177&lt;&gt;"",DH177&lt;&gt;""))</formula>
    </cfRule>
  </conditionalFormatting>
  <conditionalFormatting sqref="CG177:DG177">
    <cfRule type="expression" dxfId="1058" priority="145">
      <formula>AND(CG177="",OR(AK177&lt;&gt;"",AR177&lt;&gt;"",BY177&lt;&gt;"",DH177&lt;&gt;""))</formula>
    </cfRule>
  </conditionalFormatting>
  <conditionalFormatting sqref="DH177:DL177">
    <cfRule type="expression" dxfId="1057" priority="144">
      <formula>AND(DH177="",OR(AK177&lt;&gt;"",AR177&lt;&gt;"",BY177&lt;&gt;"",CG177&lt;&gt;""))</formula>
    </cfRule>
  </conditionalFormatting>
  <conditionalFormatting sqref="BY178:CB178">
    <cfRule type="expression" dxfId="1056" priority="143">
      <formula>AND(BY178="",OR(AK178&lt;&gt;"",AR178&lt;&gt;"",CG178&lt;&gt;"",DH178&lt;&gt;""))</formula>
    </cfRule>
  </conditionalFormatting>
  <conditionalFormatting sqref="CG178:DG178">
    <cfRule type="expression" dxfId="1055" priority="142">
      <formula>AND(CG178="",OR(AK178&lt;&gt;"",AR178&lt;&gt;"",BY178&lt;&gt;"",DH178&lt;&gt;""))</formula>
    </cfRule>
  </conditionalFormatting>
  <conditionalFormatting sqref="DH178:DL178">
    <cfRule type="expression" dxfId="1054" priority="141">
      <formula>AND(DH178="",OR(AK178&lt;&gt;"",AR178&lt;&gt;"",BY178&lt;&gt;"",CG178&lt;&gt;""))</formula>
    </cfRule>
  </conditionalFormatting>
  <conditionalFormatting sqref="BC177:BX177">
    <cfRule type="expression" dxfId="1053" priority="140">
      <formula>AND(BC177="",OR(AK177&lt;&gt;"",AR177&lt;&gt;"",BY177&lt;&gt;"",CG177&lt;&gt;"",DH177&lt;&gt;""))</formula>
    </cfRule>
  </conditionalFormatting>
  <conditionalFormatting sqref="BC178:BX178">
    <cfRule type="expression" dxfId="1052" priority="139">
      <formula>AND(BC178="",OR(AK178&lt;&gt;"",AR178&lt;&gt;"",BY178&lt;&gt;"",CG178&lt;&gt;"",DH178&lt;&gt;""))</formula>
    </cfRule>
  </conditionalFormatting>
  <conditionalFormatting sqref="I180:L180">
    <cfRule type="expression" dxfId="1051" priority="136">
      <formula>AND(I180="",OR(AR180&lt;&gt;"",BY180&lt;&gt;"",CG180&lt;&gt;"",DH180&lt;&gt;""))</formula>
    </cfRule>
    <cfRule type="expression" dxfId="1050" priority="138">
      <formula>AND(I180="",Z180&lt;&gt;"")</formula>
    </cfRule>
  </conditionalFormatting>
  <conditionalFormatting sqref="I181:L181">
    <cfRule type="expression" dxfId="1049" priority="135">
      <formula>AND(I181="",OR(AR181&lt;&gt;"",BY181&lt;&gt;"",CG181&lt;&gt;"",DH181&lt;&gt;""))</formula>
    </cfRule>
    <cfRule type="expression" dxfId="1048" priority="137">
      <formula>AND(I181="",Z181&lt;&gt;"")</formula>
    </cfRule>
  </conditionalFormatting>
  <conditionalFormatting sqref="Z180:AF180">
    <cfRule type="expression" dxfId="1047" priority="132">
      <formula>AND(Z180="",OR(AK180&lt;&gt;"",AR180&lt;&gt;"",BY180&lt;&gt;"",CG180&lt;&gt;"",DH180&lt;&gt;""))</formula>
    </cfRule>
    <cfRule type="expression" dxfId="1046" priority="134">
      <formula>AND(I180&lt;&gt;"",Z180="")</formula>
    </cfRule>
  </conditionalFormatting>
  <conditionalFormatting sqref="Z181:AF181">
    <cfRule type="expression" dxfId="1045" priority="131">
      <formula>AND(Z181="",OR(AK181&lt;&gt;"",AR181&lt;&gt;"",BY181&lt;&gt;"",CG181&lt;&gt;"",DH181&lt;&gt;""))</formula>
    </cfRule>
    <cfRule type="expression" dxfId="1044" priority="133">
      <formula>AND(I181&lt;&gt;"",Z181="")</formula>
    </cfRule>
  </conditionalFormatting>
  <conditionalFormatting sqref="AR180:AX180">
    <cfRule type="expression" dxfId="1043" priority="130">
      <formula>AND(AR180="",OR(AK180&lt;&gt;"",BY180&lt;&gt;"",CG180&lt;&gt;"",DH180&lt;&gt;""))</formula>
    </cfRule>
  </conditionalFormatting>
  <conditionalFormatting sqref="AR181:AX181">
    <cfRule type="expression" dxfId="1042" priority="129">
      <formula>AND(AR181="",OR(AK181&lt;&gt;"",BY181&lt;&gt;"",CG181&lt;&gt;"",DH181&lt;&gt;""))</formula>
    </cfRule>
  </conditionalFormatting>
  <conditionalFormatting sqref="BY180:CB180">
    <cfRule type="expression" dxfId="1041" priority="128">
      <formula>AND(BY180="",OR(AK180&lt;&gt;"",AR180&lt;&gt;"",CG180&lt;&gt;"",DH180&lt;&gt;""))</formula>
    </cfRule>
  </conditionalFormatting>
  <conditionalFormatting sqref="CG180:DG180">
    <cfRule type="expression" dxfId="1040" priority="127">
      <formula>AND(CG180="",OR(AK180&lt;&gt;"",AR180&lt;&gt;"",BY180&lt;&gt;"",DH180&lt;&gt;""))</formula>
    </cfRule>
  </conditionalFormatting>
  <conditionalFormatting sqref="DH180:DL180">
    <cfRule type="expression" dxfId="1039" priority="126">
      <formula>AND(DH180="",OR(AK180&lt;&gt;"",AR180&lt;&gt;"",BY180&lt;&gt;"",CG180&lt;&gt;""))</formula>
    </cfRule>
  </conditionalFormatting>
  <conditionalFormatting sqref="BY181:CB181">
    <cfRule type="expression" dxfId="1038" priority="125">
      <formula>AND(BY181="",OR(AK181&lt;&gt;"",AR181&lt;&gt;"",CG181&lt;&gt;"",DH181&lt;&gt;""))</formula>
    </cfRule>
  </conditionalFormatting>
  <conditionalFormatting sqref="CG181:DG181">
    <cfRule type="expression" dxfId="1037" priority="124">
      <formula>AND(CG181="",OR(AK181&lt;&gt;"",AR181&lt;&gt;"",BY181&lt;&gt;"",DH181&lt;&gt;""))</formula>
    </cfRule>
  </conditionalFormatting>
  <conditionalFormatting sqref="DH181:DL181">
    <cfRule type="expression" dxfId="1036" priority="123">
      <formula>AND(DH181="",OR(AK181&lt;&gt;"",AR181&lt;&gt;"",BY181&lt;&gt;"",CG181&lt;&gt;""))</formula>
    </cfRule>
  </conditionalFormatting>
  <conditionalFormatting sqref="BC180:BX180">
    <cfRule type="expression" dxfId="1035" priority="122">
      <formula>AND(BC180="",OR(AK180&lt;&gt;"",AR180&lt;&gt;"",BY180&lt;&gt;"",CG180&lt;&gt;"",DH180&lt;&gt;""))</formula>
    </cfRule>
  </conditionalFormatting>
  <conditionalFormatting sqref="BC181:BX181">
    <cfRule type="expression" dxfId="1034" priority="121">
      <formula>AND(BC181="",OR(AK181&lt;&gt;"",AR181&lt;&gt;"",BY181&lt;&gt;"",CG181&lt;&gt;"",DH181&lt;&gt;""))</formula>
    </cfRule>
  </conditionalFormatting>
  <conditionalFormatting sqref="AK183:AQ183">
    <cfRule type="expression" dxfId="1033" priority="120">
      <formula>AND(AK183="",OR(AR183&lt;&gt;"",BY183&lt;&gt;"",CG183&lt;&gt;"",DH183&lt;&gt;""))</formula>
    </cfRule>
  </conditionalFormatting>
  <conditionalFormatting sqref="AK184:AQ184">
    <cfRule type="expression" dxfId="1032" priority="119">
      <formula>AND(AK184="",OR(AR184&lt;&gt;"",BY184&lt;&gt;"",CG184&lt;&gt;"",DH184&lt;&gt;""))</formula>
    </cfRule>
  </conditionalFormatting>
  <conditionalFormatting sqref="I183:L183">
    <cfRule type="expression" dxfId="1031" priority="116">
      <formula>AND(I183="",Z183&lt;&gt;"")</formula>
    </cfRule>
    <cfRule type="expression" dxfId="1030" priority="118">
      <formula>AND(I183="",OR(AK183&lt;&gt;"",AR183&lt;&gt;"",BC183&lt;&gt;"",BY183&lt;&gt;"",CG183&lt;&gt;"",DH183&lt;&gt;""))</formula>
    </cfRule>
  </conditionalFormatting>
  <conditionalFormatting sqref="I184:L184">
    <cfRule type="expression" dxfId="1029" priority="115">
      <formula>AND(I184="",Z184&lt;&gt;"")</formula>
    </cfRule>
    <cfRule type="expression" dxfId="1028" priority="117">
      <formula>AND(I184="",OR(AK184&lt;&gt;"",AR184&lt;&gt;"",BC184&lt;&gt;"",BY184&lt;&gt;"",CG184&lt;&gt;"",DH184&lt;&gt;""))</formula>
    </cfRule>
  </conditionalFormatting>
  <conditionalFormatting sqref="Z183:AF183">
    <cfRule type="expression" dxfId="1027" priority="112">
      <formula>AND(Z183="",OR(AK183&lt;&gt;"",AR183&lt;&gt;"",BC183&lt;&gt;"",BY183&lt;&gt;"",CG183&lt;&gt;"",DH183&lt;&gt;""))</formula>
    </cfRule>
    <cfRule type="expression" dxfId="1026" priority="114">
      <formula>AND(I183&lt;&gt;"",Z183="")</formula>
    </cfRule>
  </conditionalFormatting>
  <conditionalFormatting sqref="Z184:AF184">
    <cfRule type="expression" dxfId="1025" priority="111">
      <formula>AND(Z184="",OR(AK184&lt;&gt;"",AR184&lt;&gt;"",BC184&lt;&gt;"",BY184&lt;&gt;"",CG184&lt;&gt;"",DH184&lt;&gt;""))</formula>
    </cfRule>
    <cfRule type="expression" dxfId="1024" priority="113">
      <formula>AND(I184&lt;&gt;"",Z184="")</formula>
    </cfRule>
  </conditionalFormatting>
  <conditionalFormatting sqref="AR183:AX183">
    <cfRule type="expression" dxfId="1023" priority="110">
      <formula>AND(AR183="",OR(AK183&lt;&gt;"",BY183&lt;&gt;"",CG183&lt;&gt;"",DH183&lt;&gt;""))</formula>
    </cfRule>
  </conditionalFormatting>
  <conditionalFormatting sqref="AR184:AX184">
    <cfRule type="expression" dxfId="1022" priority="109">
      <formula>AND(AR184="",OR(AK184&lt;&gt;"",BY184&lt;&gt;"",CG184&lt;&gt;"",DH184&lt;&gt;""))</formula>
    </cfRule>
  </conditionalFormatting>
  <conditionalFormatting sqref="BY183:CB183">
    <cfRule type="expression" dxfId="1021" priority="108">
      <formula>AND(BY183="",OR(AK183&lt;&gt;"",AR183&lt;&gt;"",CG183&lt;&gt;"",DH183&lt;&gt;""))</formula>
    </cfRule>
  </conditionalFormatting>
  <conditionalFormatting sqref="CG183:DG183">
    <cfRule type="expression" dxfId="1020" priority="107">
      <formula>AND(CG183="",OR(AK183&lt;&gt;"",AR183&lt;&gt;"",BY183&lt;&gt;"",DH183&lt;&gt;""))</formula>
    </cfRule>
  </conditionalFormatting>
  <conditionalFormatting sqref="DH183:DL183">
    <cfRule type="expression" dxfId="1019" priority="106">
      <formula>AND(DH183="",OR(AK183&lt;&gt;"",AR183&lt;&gt;"",BY183&lt;&gt;"",CG183&lt;&gt;""))</formula>
    </cfRule>
  </conditionalFormatting>
  <conditionalFormatting sqref="BY184:CB184">
    <cfRule type="expression" dxfId="1018" priority="105">
      <formula>AND(BY184="",OR(AK184&lt;&gt;"",AR184&lt;&gt;"",CG184&lt;&gt;"",DH184&lt;&gt;""))</formula>
    </cfRule>
  </conditionalFormatting>
  <conditionalFormatting sqref="CG184:DG184">
    <cfRule type="expression" dxfId="1017" priority="104">
      <formula>AND(CG184="",OR(AK184&lt;&gt;"",AR184&lt;&gt;"",BY184&lt;&gt;"",DH184&lt;&gt;""))</formula>
    </cfRule>
  </conditionalFormatting>
  <conditionalFormatting sqref="DH184:DL184">
    <cfRule type="expression" dxfId="1016" priority="103">
      <formula>AND(DH184="",OR(AK184&lt;&gt;"",AR184&lt;&gt;"",BY184&lt;&gt;"",CG184&lt;&gt;""))</formula>
    </cfRule>
  </conditionalFormatting>
  <conditionalFormatting sqref="BC183:BX183">
    <cfRule type="expression" dxfId="1015" priority="102">
      <formula>AND(BC183="",OR(AK183&lt;&gt;"",AR183&lt;&gt;"",BY183&lt;&gt;"",CG183&lt;&gt;"",DH183&lt;&gt;""))</formula>
    </cfRule>
  </conditionalFormatting>
  <conditionalFormatting sqref="BC184:BX184">
    <cfRule type="expression" dxfId="1014" priority="101">
      <formula>AND(BC184="",OR(AK184&lt;&gt;"",AR184&lt;&gt;"",BY184&lt;&gt;"",CG184&lt;&gt;"",DH184&lt;&gt;""))</formula>
    </cfRule>
  </conditionalFormatting>
  <conditionalFormatting sqref="AO235:BA235">
    <cfRule type="expression" dxfId="1013" priority="100">
      <formula>AND(AO235="",OR(BB235&lt;&gt;"",BK235&lt;&gt;"",BG235&lt;&gt;"",BX235&lt;&gt;"",CC235&lt;&gt;"",CI235&lt;&gt;"",CL235&lt;&gt;""))</formula>
    </cfRule>
  </conditionalFormatting>
  <conditionalFormatting sqref="AO236:BA236">
    <cfRule type="expression" dxfId="1012" priority="99">
      <formula>AND(AO236="",OR(BB236&lt;&gt;"",BK236&lt;&gt;"",BG236&lt;&gt;"",BX236&lt;&gt;"",CC236&lt;&gt;"",CI236&lt;&gt;"",CL236&lt;&gt;""))</formula>
    </cfRule>
  </conditionalFormatting>
  <conditionalFormatting sqref="AO237:BA237">
    <cfRule type="expression" dxfId="1011" priority="98">
      <formula>AND(AO237="",OR(BB237&lt;&gt;"",BK237&lt;&gt;"",BG237&lt;&gt;"",BX237&lt;&gt;"",CC237&lt;&gt;"",CI237&lt;&gt;"",CL237&lt;&gt;""))</formula>
    </cfRule>
  </conditionalFormatting>
  <conditionalFormatting sqref="AO238:BA238">
    <cfRule type="expression" dxfId="1010" priority="97">
      <formula>AND(AO238="",OR(BB238&lt;&gt;"",BK238&lt;&gt;"",BG238&lt;&gt;"",BX238&lt;&gt;"",CC238&lt;&gt;"",CI238&lt;&gt;"",CL238&lt;&gt;""))</formula>
    </cfRule>
  </conditionalFormatting>
  <conditionalFormatting sqref="AO239:BA239">
    <cfRule type="expression" dxfId="1009" priority="96">
      <formula>AND(AO239="",OR(BB239&lt;&gt;"",BK239&lt;&gt;"",BG239&lt;&gt;"",BX239&lt;&gt;"",CC239&lt;&gt;"",CI239&lt;&gt;"",CL239&lt;&gt;""))</formula>
    </cfRule>
  </conditionalFormatting>
  <conditionalFormatting sqref="AO240:BA240">
    <cfRule type="expression" dxfId="1008" priority="95">
      <formula>AND(AO240="",OR(BB240&lt;&gt;"",BK240&lt;&gt;"",BG240&lt;&gt;"",BX240&lt;&gt;"",CC240&lt;&gt;"",CI240&lt;&gt;"",CL240&lt;&gt;""))</formula>
    </cfRule>
  </conditionalFormatting>
  <conditionalFormatting sqref="AO241:BA241">
    <cfRule type="expression" dxfId="1007" priority="94">
      <formula>AND(AO241="",OR(BB241&lt;&gt;"",BK241&lt;&gt;"",BG241&lt;&gt;"",BX241&lt;&gt;"",CC241&lt;&gt;"",CI241&lt;&gt;"",CL241&lt;&gt;""))</formula>
    </cfRule>
  </conditionalFormatting>
  <conditionalFormatting sqref="AO242:BA242">
    <cfRule type="expression" dxfId="1006" priority="93">
      <formula>AND(AO242="",OR(BB242&lt;&gt;"",BK242&lt;&gt;"",BG242&lt;&gt;"",BX242&lt;&gt;"",CC242&lt;&gt;"",CI242&lt;&gt;"",CL242&lt;&gt;""))</formula>
    </cfRule>
  </conditionalFormatting>
  <conditionalFormatting sqref="AO243:BA243">
    <cfRule type="expression" dxfId="1005" priority="92">
      <formula>AND(AO243="",OR(BB243&lt;&gt;"",BK243&lt;&gt;"",BG243&lt;&gt;"",BX243&lt;&gt;"",CC243&lt;&gt;"",CI243&lt;&gt;"",CL243&lt;&gt;""))</formula>
    </cfRule>
  </conditionalFormatting>
  <conditionalFormatting sqref="AO244:BA244">
    <cfRule type="expression" dxfId="1004" priority="91">
      <formula>AND(AO244="",OR(BB244&lt;&gt;"",BK244&lt;&gt;"",BG244&lt;&gt;"",BX244&lt;&gt;"",CC244&lt;&gt;"",CI244&lt;&gt;"",CL244&lt;&gt;""))</formula>
    </cfRule>
  </conditionalFormatting>
  <conditionalFormatting sqref="AO245:BA245">
    <cfRule type="expression" dxfId="1003" priority="90">
      <formula>AND(AO245="",OR(BB245&lt;&gt;"",BK245&lt;&gt;"",BG245&lt;&gt;"",BX245&lt;&gt;"",CC245&lt;&gt;"",CI245&lt;&gt;"",CL245&lt;&gt;""))</formula>
    </cfRule>
  </conditionalFormatting>
  <conditionalFormatting sqref="AO246:BA246">
    <cfRule type="expression" dxfId="1002" priority="89">
      <formula>AND(AO246="",OR(BB246&lt;&gt;"",BK246&lt;&gt;"",BG246&lt;&gt;"",BX246&lt;&gt;"",CC246&lt;&gt;"",CI246&lt;&gt;"",CL246&lt;&gt;""))</formula>
    </cfRule>
  </conditionalFormatting>
  <conditionalFormatting sqref="AO247:BA247">
    <cfRule type="expression" dxfId="1001" priority="88">
      <formula>AND(AO247="",OR(BB247&lt;&gt;"",BK247&lt;&gt;"",BG247&lt;&gt;"",BX247&lt;&gt;"",CC247&lt;&gt;"",CI247&lt;&gt;"",CL247&lt;&gt;""))</formula>
    </cfRule>
  </conditionalFormatting>
  <conditionalFormatting sqref="AO248:BA248">
    <cfRule type="expression" dxfId="1000" priority="87">
      <formula>AND(AO248="",OR(BB248&lt;&gt;"",BK248&lt;&gt;"",BG248&lt;&gt;"",BX248&lt;&gt;"",CC248&lt;&gt;"",CI248&lt;&gt;"",CL248&lt;&gt;""))</formula>
    </cfRule>
  </conditionalFormatting>
  <conditionalFormatting sqref="AO249:BA249">
    <cfRule type="expression" dxfId="999" priority="86">
      <formula>AND(AO249="",OR(BB249&lt;&gt;"",BK249&lt;&gt;"",BG249&lt;&gt;"",BX249&lt;&gt;"",CC249&lt;&gt;"",CI249&lt;&gt;"",CL249&lt;&gt;""))</formula>
    </cfRule>
  </conditionalFormatting>
  <conditionalFormatting sqref="AO250:BA250">
    <cfRule type="expression" dxfId="998" priority="85">
      <formula>AND(AO250="",OR(BB250&lt;&gt;"",BK250&lt;&gt;"",BG250&lt;&gt;"",BX250&lt;&gt;"",CC250&lt;&gt;"",CI250&lt;&gt;"",CL250&lt;&gt;""))</formula>
    </cfRule>
  </conditionalFormatting>
  <conditionalFormatting sqref="AO251:BA251">
    <cfRule type="expression" dxfId="997" priority="84">
      <formula>AND(AO251="",OR(BB251&lt;&gt;"",BK251&lt;&gt;"",BG251&lt;&gt;"",BX251&lt;&gt;"",CC251&lt;&gt;"",CI251&lt;&gt;"",CL251&lt;&gt;""))</formula>
    </cfRule>
  </conditionalFormatting>
  <conditionalFormatting sqref="AO252:BA252">
    <cfRule type="expression" dxfId="996" priority="83">
      <formula>AND(AO252="",OR(BB252&lt;&gt;"",BK252&lt;&gt;"",BG252&lt;&gt;"",BX252&lt;&gt;"",CC252&lt;&gt;"",CI252&lt;&gt;"",CL252&lt;&gt;""))</formula>
    </cfRule>
  </conditionalFormatting>
  <conditionalFormatting sqref="AO253:BA253">
    <cfRule type="expression" dxfId="995" priority="82">
      <formula>AND(AO253="",OR(BB253&lt;&gt;"",BK253&lt;&gt;"",BG253&lt;&gt;"",BX253&lt;&gt;"",CC253&lt;&gt;"",CI253&lt;&gt;"",CL253&lt;&gt;""))</formula>
    </cfRule>
  </conditionalFormatting>
  <conditionalFormatting sqref="AO254:BA254">
    <cfRule type="expression" dxfId="994" priority="81">
      <formula>AND(AO254="",OR(BB254&lt;&gt;"",BK254&lt;&gt;"",BG254&lt;&gt;"",BX254&lt;&gt;"",CC254&lt;&gt;"",CI254&lt;&gt;"",CL254&lt;&gt;""))</formula>
    </cfRule>
  </conditionalFormatting>
  <conditionalFormatting sqref="AO255:BA255">
    <cfRule type="expression" dxfId="993" priority="80">
      <formula>AND(AO255="",OR(BB255&lt;&gt;"",BK255&lt;&gt;"",BG255&lt;&gt;"",BX255&lt;&gt;"",CC255&lt;&gt;"",CI255&lt;&gt;"",CL255&lt;&gt;""))</formula>
    </cfRule>
  </conditionalFormatting>
  <conditionalFormatting sqref="AO256:BA256">
    <cfRule type="expression" dxfId="992" priority="79">
      <formula>AND(AO256="",OR(BB256&lt;&gt;"",BK256&lt;&gt;"",BG256&lt;&gt;"",BX256&lt;&gt;"",CC256&lt;&gt;"",CI256&lt;&gt;"",CL256&lt;&gt;""))</formula>
    </cfRule>
  </conditionalFormatting>
  <conditionalFormatting sqref="AO257:BA257">
    <cfRule type="expression" dxfId="991" priority="78">
      <formula>AND(AO257="",OR(BB257&lt;&gt;"",BK257&lt;&gt;"",BG257&lt;&gt;"",BX257&lt;&gt;"",CC257&lt;&gt;"",CI257&lt;&gt;"",CL257&lt;&gt;""))</formula>
    </cfRule>
  </conditionalFormatting>
  <conditionalFormatting sqref="AO258:BA258">
    <cfRule type="expression" dxfId="990" priority="77">
      <formula>AND(AO258="",OR(BB258&lt;&gt;"",BK258&lt;&gt;"",BG258&lt;&gt;"",BX258&lt;&gt;"",CC258&lt;&gt;"",CI258&lt;&gt;"",CL258&lt;&gt;""))</formula>
    </cfRule>
  </conditionalFormatting>
  <conditionalFormatting sqref="AO259:BA259">
    <cfRule type="expression" dxfId="989" priority="76">
      <formula>AND(AO259="",OR(BB259&lt;&gt;"",BK259&lt;&gt;"",BG259&lt;&gt;"",BX259&lt;&gt;"",CC259&lt;&gt;"",CI259&lt;&gt;"",CL259&lt;&gt;""))</formula>
    </cfRule>
  </conditionalFormatting>
  <conditionalFormatting sqref="AO260:BA260">
    <cfRule type="expression" dxfId="988" priority="75">
      <formula>AND(AO260="",OR(BB260&lt;&gt;"",BK260&lt;&gt;"",BG260&lt;&gt;"",BX260&lt;&gt;"",CC260&lt;&gt;"",CI260&lt;&gt;"",CL260&lt;&gt;""))</formula>
    </cfRule>
  </conditionalFormatting>
  <conditionalFormatting sqref="AO261:BA261">
    <cfRule type="expression" dxfId="987" priority="74">
      <formula>AND(AO261="",OR(BB261&lt;&gt;"",BK261&lt;&gt;"",BG261&lt;&gt;"",BX261&lt;&gt;"",CC261&lt;&gt;"",CI261&lt;&gt;"",CL261&lt;&gt;""))</formula>
    </cfRule>
  </conditionalFormatting>
  <conditionalFormatting sqref="AO262:BA262">
    <cfRule type="expression" dxfId="986" priority="73">
      <formula>AND(AO262="",OR(BB262&lt;&gt;"",BK262&lt;&gt;"",BG262&lt;&gt;"",BX262&lt;&gt;"",CC262&lt;&gt;"",CI262&lt;&gt;"",CL262&lt;&gt;""))</formula>
    </cfRule>
  </conditionalFormatting>
  <conditionalFormatting sqref="AO263:BA263">
    <cfRule type="expression" dxfId="985" priority="72">
      <formula>AND(AO263="",OR(BB263&lt;&gt;"",BK263&lt;&gt;"",BG263&lt;&gt;"",BX263&lt;&gt;"",CC263&lt;&gt;"",CI263&lt;&gt;"",CL263&lt;&gt;""))</formula>
    </cfRule>
  </conditionalFormatting>
  <conditionalFormatting sqref="AO264:BA264">
    <cfRule type="expression" dxfId="984" priority="71">
      <formula>AND(AO264="",OR(BB264&lt;&gt;"",BK264&lt;&gt;"",BG264&lt;&gt;"",BX264&lt;&gt;"",CC264&lt;&gt;"",CI264&lt;&gt;"",CL264&lt;&gt;""))</formula>
    </cfRule>
  </conditionalFormatting>
  <conditionalFormatting sqref="AO265:BA265">
    <cfRule type="expression" dxfId="983" priority="70">
      <formula>AND(AO265="",OR(BB265&lt;&gt;"",BK265&lt;&gt;"",BG265&lt;&gt;"",BX265&lt;&gt;"",CC265&lt;&gt;"",CI265&lt;&gt;"",CL265&lt;&gt;""))</formula>
    </cfRule>
  </conditionalFormatting>
  <conditionalFormatting sqref="AO266:BA266">
    <cfRule type="expression" dxfId="982" priority="69">
      <formula>AND(AO266="",OR(BB266&lt;&gt;"",BK266&lt;&gt;"",BG266&lt;&gt;"",BX266&lt;&gt;"",CC266&lt;&gt;"",CI266&lt;&gt;"",CL266&lt;&gt;""))</formula>
    </cfRule>
  </conditionalFormatting>
  <conditionalFormatting sqref="AO267:BA267">
    <cfRule type="expression" dxfId="981" priority="68">
      <formula>AND(AO267="",OR(BB267&lt;&gt;"",BK267&lt;&gt;"",BG267&lt;&gt;"",BX267&lt;&gt;"",CC267&lt;&gt;"",CI267&lt;&gt;"",CL267&lt;&gt;""))</formula>
    </cfRule>
  </conditionalFormatting>
  <conditionalFormatting sqref="AO268:BA268">
    <cfRule type="expression" dxfId="980" priority="67">
      <formula>AND(AO268="",OR(BB268&lt;&gt;"",BK268&lt;&gt;"",BG268&lt;&gt;"",BX268&lt;&gt;"",CC268&lt;&gt;"",CI268&lt;&gt;"",CL268&lt;&gt;""))</formula>
    </cfRule>
  </conditionalFormatting>
  <conditionalFormatting sqref="AO269:BA269">
    <cfRule type="expression" dxfId="979" priority="66">
      <formula>AND(AO269="",OR(BB269&lt;&gt;"",BK269&lt;&gt;"",BG269&lt;&gt;"",BX269&lt;&gt;"",CC269&lt;&gt;"",CI269&lt;&gt;"",CL269&lt;&gt;""))</formula>
    </cfRule>
  </conditionalFormatting>
  <conditionalFormatting sqref="AO270:BA270">
    <cfRule type="expression" dxfId="978" priority="65">
      <formula>AND(AO270="",OR(BB270&lt;&gt;"",BK270&lt;&gt;"",BG270&lt;&gt;"",BX270&lt;&gt;"",CC270&lt;&gt;"",CI270&lt;&gt;"",CL270&lt;&gt;""))</formula>
    </cfRule>
  </conditionalFormatting>
  <conditionalFormatting sqref="AO271:BA271">
    <cfRule type="expression" dxfId="977" priority="64">
      <formula>AND(AO271="",OR(BB271&lt;&gt;"",BK271&lt;&gt;"",BG271&lt;&gt;"",BX271&lt;&gt;"",CC271&lt;&gt;"",CI271&lt;&gt;"",CL271&lt;&gt;""))</formula>
    </cfRule>
  </conditionalFormatting>
  <conditionalFormatting sqref="AO272:BA272">
    <cfRule type="expression" dxfId="976" priority="63">
      <formula>AND(AO272="",OR(BB272&lt;&gt;"",BK272&lt;&gt;"",BG272&lt;&gt;"",BX272&lt;&gt;"",CC272&lt;&gt;"",CI272&lt;&gt;"",CL272&lt;&gt;""))</formula>
    </cfRule>
  </conditionalFormatting>
  <conditionalFormatting sqref="AO273:BA273">
    <cfRule type="expression" dxfId="975" priority="62">
      <formula>AND(AO273="",OR(BB273&lt;&gt;"",BK273&lt;&gt;"",BG273&lt;&gt;"",BX273&lt;&gt;"",CC273&lt;&gt;"",CI273&lt;&gt;"",CL273&lt;&gt;""))</formula>
    </cfRule>
  </conditionalFormatting>
  <conditionalFormatting sqref="AO274:BA274">
    <cfRule type="expression" dxfId="974" priority="61">
      <formula>AND(AO274="",OR(BB274&lt;&gt;"",BK274&lt;&gt;"",BG274&lt;&gt;"",BX274&lt;&gt;"",CC274&lt;&gt;"",CI274&lt;&gt;"",CL274&lt;&gt;""))</formula>
    </cfRule>
  </conditionalFormatting>
  <conditionalFormatting sqref="I26:L26">
    <cfRule type="expression" dxfId="973" priority="59">
      <formula>AND(I26="",OR(AK26&lt;&gt;"",AR26&lt;&gt;"",BY26&lt;&gt;"",CG26&lt;&gt;"",DH26&lt;&gt;""))</formula>
    </cfRule>
    <cfRule type="expression" dxfId="972" priority="60">
      <formula>AND(I26="",Z26&lt;&gt;"")</formula>
    </cfRule>
  </conditionalFormatting>
  <conditionalFormatting sqref="AK26:AQ26">
    <cfRule type="expression" dxfId="971" priority="58">
      <formula>AND(AK26="",OR(AR26&lt;&gt;"",BY26&lt;&gt;"",CG26&lt;&gt;"",DH26&lt;&gt;""))</formula>
    </cfRule>
  </conditionalFormatting>
  <conditionalFormatting sqref="Z26:AF26">
    <cfRule type="expression" dxfId="970" priority="56">
      <formula>AND(Z26="",OR(AK26&lt;&gt;"",AR26&lt;&gt;"",BY26&lt;&gt;"",CG26&lt;&gt;"",DH26&lt;&gt;""))</formula>
    </cfRule>
    <cfRule type="expression" dxfId="969" priority="57">
      <formula>AND(I26&lt;&gt;"",Z26="")</formula>
    </cfRule>
  </conditionalFormatting>
  <conditionalFormatting sqref="AR26:AX26">
    <cfRule type="expression" dxfId="968" priority="55">
      <formula>AND(AR26="",OR(AK26&lt;&gt;"",BY26&lt;&gt;"",CG26&lt;&gt;"",DH26&lt;&gt;""))</formula>
    </cfRule>
  </conditionalFormatting>
  <conditionalFormatting sqref="BY26:CB26">
    <cfRule type="expression" dxfId="967" priority="54">
      <formula>AND(BY26="",OR(AK26&lt;&gt;"",AR26&lt;&gt;"",CG26&lt;&gt;"",DH26&lt;&gt;""))</formula>
    </cfRule>
  </conditionalFormatting>
  <conditionalFormatting sqref="CG26:DG26">
    <cfRule type="expression" dxfId="966" priority="53">
      <formula>AND(CG26="",OR(AK26&lt;&gt;"",AR26&lt;&gt;"",BY26&lt;&gt;"",DH26&lt;&gt;""))</formula>
    </cfRule>
  </conditionalFormatting>
  <conditionalFormatting sqref="DH26:DL26">
    <cfRule type="expression" dxfId="965" priority="52">
      <formula>AND(DH26="",OR(AK26&lt;&gt;"",AR26&lt;&gt;"",BY26&lt;&gt;"",CG26&lt;&gt;""))</formula>
    </cfRule>
  </conditionalFormatting>
  <conditionalFormatting sqref="BC26:BX26">
    <cfRule type="expression" dxfId="964" priority="51">
      <formula>AND(BC26="",OR(AK26&lt;&gt;"",AR26&lt;&gt;"",BY26&lt;&gt;"",CG26&lt;&gt;"",DH26&lt;&gt;""))</formula>
    </cfRule>
  </conditionalFormatting>
  <conditionalFormatting sqref="I168:L168">
    <cfRule type="expression" dxfId="963" priority="49">
      <formula>AND(I168="",OR(AK168&lt;&gt;"",AR168&lt;&gt;"",BY168&lt;&gt;"",CG168&lt;&gt;"",DH168&lt;&gt;""))</formula>
    </cfRule>
    <cfRule type="expression" dxfId="962" priority="50">
      <formula>AND(I168="",Z168&lt;&gt;"")</formula>
    </cfRule>
  </conditionalFormatting>
  <conditionalFormatting sqref="AK168:AQ168">
    <cfRule type="expression" dxfId="961" priority="48">
      <formula>AND(AK168="",OR(AR168&lt;&gt;"",BY168&lt;&gt;"",CG168&lt;&gt;"",DH168&lt;&gt;""))</formula>
    </cfRule>
  </conditionalFormatting>
  <conditionalFormatting sqref="Z168:AF168">
    <cfRule type="expression" dxfId="960" priority="46">
      <formula>AND(Z168="",OR(AK168&lt;&gt;"",AR168&lt;&gt;"",BY168&lt;&gt;"",CG168&lt;&gt;"",DH168&lt;&gt;""))</formula>
    </cfRule>
    <cfRule type="expression" dxfId="959" priority="47">
      <formula>AND(I168&lt;&gt;"",Z168="")</formula>
    </cfRule>
  </conditionalFormatting>
  <conditionalFormatting sqref="AR168:AX168">
    <cfRule type="expression" dxfId="958" priority="45">
      <formula>AND(AR168="",OR(AK168&lt;&gt;"",BY168&lt;&gt;"",CG168&lt;&gt;"",DH168&lt;&gt;""))</formula>
    </cfRule>
  </conditionalFormatting>
  <conditionalFormatting sqref="BY168:CB168">
    <cfRule type="expression" dxfId="957" priority="44">
      <formula>AND(BY168="",OR(AK168&lt;&gt;"",AR168&lt;&gt;"",CG168&lt;&gt;"",DH168&lt;&gt;""))</formula>
    </cfRule>
  </conditionalFormatting>
  <conditionalFormatting sqref="CG168:DG168">
    <cfRule type="expression" dxfId="956" priority="43">
      <formula>AND(CG168="",OR(AK168&lt;&gt;"",AR168&lt;&gt;"",BY168&lt;&gt;"",DH168&lt;&gt;""))</formula>
    </cfRule>
  </conditionalFormatting>
  <conditionalFormatting sqref="DH168:DL168">
    <cfRule type="expression" dxfId="955" priority="42">
      <formula>AND(DH168="",OR(AK168&lt;&gt;"",AR168&lt;&gt;"",BY168&lt;&gt;"",CG168&lt;&gt;""))</formula>
    </cfRule>
  </conditionalFormatting>
  <conditionalFormatting sqref="BC168:BX168">
    <cfRule type="expression" dxfId="954" priority="41">
      <formula>AND(BC168="",OR(AK168&lt;&gt;"",AR168&lt;&gt;"",BY168&lt;&gt;"",CG168&lt;&gt;"",DH168&lt;&gt;""))</formula>
    </cfRule>
  </conditionalFormatting>
  <conditionalFormatting sqref="I20:L20">
    <cfRule type="expression" dxfId="953" priority="26">
      <formula>AND(I20="",OR(AK20&lt;&gt;"",AR20&lt;&gt;"",BC20&lt;&gt;"",BY20&lt;&gt;"",CG20&lt;&gt;"",DH20&lt;&gt;""))</formula>
    </cfRule>
    <cfRule type="expression" dxfId="952" priority="40">
      <formula>AND(I20="",Z20&lt;&gt;"")</formula>
    </cfRule>
  </conditionalFormatting>
  <conditionalFormatting sqref="I21:L21">
    <cfRule type="expression" dxfId="951" priority="25">
      <formula>AND(I21="",OR(AK21&lt;&gt;"",AR21&lt;&gt;"",BC21&lt;&gt;"",BY21&lt;&gt;"",CG21&lt;&gt;"",DH21&lt;&gt;""))</formula>
    </cfRule>
    <cfRule type="expression" dxfId="950" priority="39">
      <formula>AND(I21="",Z21&lt;&gt;"")</formula>
    </cfRule>
  </conditionalFormatting>
  <conditionalFormatting sqref="Z20:AF20">
    <cfRule type="expression" dxfId="949" priority="24">
      <formula>AND(Z20="",OR(AK20&lt;&gt;"",AR20&lt;&gt;"",BC20&lt;&gt;"",BY20&lt;&gt;"",CG20&lt;&gt;"",DH20&lt;&gt;""))</formula>
    </cfRule>
    <cfRule type="expression" dxfId="948" priority="38">
      <formula>AND(I20&lt;&gt;"",Z20="")</formula>
    </cfRule>
  </conditionalFormatting>
  <conditionalFormatting sqref="Z21:AF21">
    <cfRule type="expression" dxfId="947" priority="23">
      <formula>AND(Z21="",OR(AK21&lt;&gt;"",AR21&lt;&gt;"",BC21&lt;&gt;"",BY21&lt;&gt;"",CG21&lt;&gt;"",DH21&lt;&gt;""))</formula>
    </cfRule>
    <cfRule type="expression" dxfId="946" priority="37">
      <formula>AND(I21&lt;&gt;"",Z21="")</formula>
    </cfRule>
  </conditionalFormatting>
  <conditionalFormatting sqref="AK20:AQ20">
    <cfRule type="expression" dxfId="945" priority="36">
      <formula>AND(AK20="",OR(I20="2.有筋(ﾘ)",I20="3.再有(骨)",I20="4.再有(他)"))</formula>
    </cfRule>
  </conditionalFormatting>
  <conditionalFormatting sqref="AR20:AX20">
    <cfRule type="expression" dxfId="944" priority="35">
      <formula>AND(AR20="",OR(I20="2.有筋(ﾘ)",I20="3.再有(骨)",I20="4.再有(他)"))</formula>
    </cfRule>
  </conditionalFormatting>
  <conditionalFormatting sqref="BY20:CB20">
    <cfRule type="expression" dxfId="943" priority="34">
      <formula>AND(BY20="",OR(I20="2.有筋(ﾘ)",I20="3.再有(骨)",I20="4.再有(他)"))</formula>
    </cfRule>
  </conditionalFormatting>
  <conditionalFormatting sqref="CG20:DG20">
    <cfRule type="expression" dxfId="942" priority="33">
      <formula>AND(CG20="",OR(I20="2.有筋(ﾘ)",I20="3.再有(骨)",I20="4.再有(他)"))</formula>
    </cfRule>
  </conditionalFormatting>
  <conditionalFormatting sqref="DH20:DL20">
    <cfRule type="expression" dxfId="941" priority="32">
      <formula>AND(DH20="",OR(I20="2.有筋(ﾘ)",I20="3.再有(骨)",I20="4.再有(他)"))</formula>
    </cfRule>
  </conditionalFormatting>
  <conditionalFormatting sqref="AK21:AQ21">
    <cfRule type="expression" dxfId="940" priority="31">
      <formula>AND(AK21="",OR(I21="2.有筋(ﾘ)",I21="3.再有(骨)",I21="4.再有(他)"))</formula>
    </cfRule>
  </conditionalFormatting>
  <conditionalFormatting sqref="AR21:AX21">
    <cfRule type="expression" dxfId="939" priority="30">
      <formula>AND(AR21="",OR(I21="2.有筋(ﾘ)",I21="3.再有(骨)",I21="4.再有(他)"))</formula>
    </cfRule>
  </conditionalFormatting>
  <conditionalFormatting sqref="BY21:CB21">
    <cfRule type="expression" dxfId="938" priority="29">
      <formula>AND(BY21="",OR(I21="2.有筋(ﾘ)",I21="3.再有(骨)",I21="4.再有(他)"))</formula>
    </cfRule>
  </conditionalFormatting>
  <conditionalFormatting sqref="CG21:DG21">
    <cfRule type="expression" dxfId="937" priority="28">
      <formula>AND(CG21="",OR(I21="2.有筋(ﾘ)",I21="3.再有(骨)",I21="4.再有(他)"))</formula>
    </cfRule>
  </conditionalFormatting>
  <conditionalFormatting sqref="DH21:DL21">
    <cfRule type="expression" dxfId="936" priority="27">
      <formula>AND(DH21="",OR(I21="2.有筋(ﾘ)",I21="3.再有(骨)",I21="4.再有(他)"))</formula>
    </cfRule>
  </conditionalFormatting>
  <conditionalFormatting sqref="BC20:BX20">
    <cfRule type="expression" dxfId="935" priority="22">
      <formula>AND(BC20="",OR(I20="2.有筋(ﾘ)",I20="3.再有(骨)",I20="4.再有(他)"))</formula>
    </cfRule>
  </conditionalFormatting>
  <conditionalFormatting sqref="BC21:BX21">
    <cfRule type="expression" dxfId="934" priority="21">
      <formula>AND(BC21="",OR(I21="2.有筋(ﾘ)",I21="3.再有(骨)",I21="4.再有(他)"))</formula>
    </cfRule>
  </conditionalFormatting>
  <conditionalFormatting sqref="I162:L162">
    <cfRule type="expression" dxfId="933" priority="16">
      <formula>AND(I162="",OR(AK162&lt;&gt;"",AR162&lt;&gt;"",BC162&lt;&gt;"",BY162&lt;&gt;"",CG162&lt;&gt;"",DH162&lt;&gt;""))</formula>
    </cfRule>
    <cfRule type="expression" dxfId="932" priority="20">
      <formula>AND(I162="",Z162&lt;&gt;"")</formula>
    </cfRule>
  </conditionalFormatting>
  <conditionalFormatting sqref="I163:L163">
    <cfRule type="expression" dxfId="931" priority="15">
      <formula>AND(I163="",OR(AK163&lt;&gt;"",AR163&lt;&gt;"",BC163&lt;&gt;"",BY163&lt;&gt;"",CG163&lt;&gt;"",DH163&lt;&gt;""))</formula>
    </cfRule>
    <cfRule type="expression" dxfId="930" priority="19">
      <formula>AND(I163="",Z163&lt;&gt;"")</formula>
    </cfRule>
  </conditionalFormatting>
  <conditionalFormatting sqref="Z162:AF162">
    <cfRule type="expression" dxfId="929" priority="14">
      <formula>AND(Z162="",OR(AK162&lt;&gt;"",AR162&lt;&gt;"",BC162&lt;&gt;"",BY162&lt;&gt;"",CG162&lt;&gt;"",DH162&lt;&gt;""))</formula>
    </cfRule>
    <cfRule type="expression" dxfId="928" priority="18">
      <formula>AND(I162&lt;&gt;"",Z162="")</formula>
    </cfRule>
  </conditionalFormatting>
  <conditionalFormatting sqref="Z163:AF163">
    <cfRule type="expression" dxfId="927" priority="13">
      <formula>AND(Z163="",OR(AK163&lt;&gt;"",AR163&lt;&gt;"",BC163&lt;&gt;"",BY163&lt;&gt;"",CG163&lt;&gt;"",DH163&lt;&gt;""))</formula>
    </cfRule>
    <cfRule type="expression" dxfId="926" priority="17">
      <formula>AND(I163&lt;&gt;"",Z163="")</formula>
    </cfRule>
  </conditionalFormatting>
  <conditionalFormatting sqref="AK162:AQ162">
    <cfRule type="expression" dxfId="925" priority="12">
      <formula>AND(AK162="",OR(I162="2.有筋(ﾘ)",I162="3.再有(骨)",I162="4.再有(他)"))</formula>
    </cfRule>
  </conditionalFormatting>
  <conditionalFormatting sqref="AR162:AX162">
    <cfRule type="expression" dxfId="924" priority="11">
      <formula>AND(AR162="",OR(I162="2.有筋(ﾘ)",I162="3.再有(骨)",I162="4.再有(他)"))</formula>
    </cfRule>
  </conditionalFormatting>
  <conditionalFormatting sqref="BY162:CB162">
    <cfRule type="expression" dxfId="923" priority="10">
      <formula>AND(BY162="",OR(I162="2.有筋(ﾘ)",I162="3.再有(骨)",I162="4.再有(他)"))</formula>
    </cfRule>
  </conditionalFormatting>
  <conditionalFormatting sqref="CG162:DG162">
    <cfRule type="expression" dxfId="922" priority="9">
      <formula>AND(CG162="",OR(I162="2.有筋(ﾘ)",I162="3.再有(骨)",I162="4.再有(他)"))</formula>
    </cfRule>
  </conditionalFormatting>
  <conditionalFormatting sqref="DH162:DL162">
    <cfRule type="expression" dxfId="921" priority="8">
      <formula>AND(DH162="",OR(I162="2.有筋(ﾘ)",I162="3.再有(骨)",I162="4.再有(他)"))</formula>
    </cfRule>
  </conditionalFormatting>
  <conditionalFormatting sqref="AK163:AQ163">
    <cfRule type="expression" dxfId="920" priority="7">
      <formula>AND(AK163="",OR(I163="2.有筋(ﾘ)",I163="3.再有(骨)",I163="4.再有(他)"))</formula>
    </cfRule>
  </conditionalFormatting>
  <conditionalFormatting sqref="AR163:AX163">
    <cfRule type="expression" dxfId="919" priority="6">
      <formula>AND(AR163="",OR(I163="2.有筋(ﾘ)",I163="3.再有(骨)",I163="4.再有(他)"))</formula>
    </cfRule>
  </conditionalFormatting>
  <conditionalFormatting sqref="BY163:CB163">
    <cfRule type="expression" dxfId="918" priority="5">
      <formula>AND(BY163="",OR(I163="2.有筋(ﾘ)",I163="3.再有(骨)",I163="4.再有(他)"))</formula>
    </cfRule>
  </conditionalFormatting>
  <conditionalFormatting sqref="CG163:DG163">
    <cfRule type="expression" dxfId="917" priority="4">
      <formula>AND(CG163="",OR(I163="2.有筋(ﾘ)",I163="3.再有(骨)",I163="4.再有(他)"))</formula>
    </cfRule>
  </conditionalFormatting>
  <conditionalFormatting sqref="DH163:DL163">
    <cfRule type="expression" dxfId="916" priority="3">
      <formula>AND(DH163="",OR(I163="2.有筋(ﾘ)",I163="3.再有(骨)",I163="4.再有(他)"))</formula>
    </cfRule>
  </conditionalFormatting>
  <conditionalFormatting sqref="BC162:BX162">
    <cfRule type="expression" dxfId="915" priority="2">
      <formula>AND(BC162="",OR(I162="2.有筋(ﾘ)",I162="3.再有(骨)",I162="4.再有(他)"))</formula>
    </cfRule>
  </conditionalFormatting>
  <conditionalFormatting sqref="BC163:BX163">
    <cfRule type="expression" dxfId="914"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D19" sqref="D19:O19"/>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13607</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13607</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1775"/>
      <c r="AA17" s="1776"/>
      <c r="AB17" s="1776"/>
      <c r="AC17" s="1776"/>
      <c r="AD17" s="1776"/>
      <c r="AE17" s="1776"/>
      <c r="AF17" s="1776"/>
      <c r="AG17" s="784" t="s">
        <v>65</v>
      </c>
      <c r="AH17" s="784"/>
      <c r="AI17" s="784"/>
      <c r="AJ17" s="785"/>
      <c r="AK17" s="1349"/>
      <c r="AL17" s="1218"/>
      <c r="AM17" s="1218"/>
      <c r="AN17" s="1218"/>
      <c r="AO17" s="1218"/>
      <c r="AP17" s="1218"/>
      <c r="AQ17" s="1219"/>
      <c r="AR17" s="1770"/>
      <c r="AS17" s="1771"/>
      <c r="AT17" s="1771"/>
      <c r="AU17" s="1771"/>
      <c r="AV17" s="1771"/>
      <c r="AW17" s="1771"/>
      <c r="AX17" s="1771"/>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765"/>
      <c r="AA18" s="1766"/>
      <c r="AB18" s="1766"/>
      <c r="AC18" s="1766"/>
      <c r="AD18" s="1766"/>
      <c r="AE18" s="1766"/>
      <c r="AF18" s="1766"/>
      <c r="AG18" s="767" t="s">
        <v>65</v>
      </c>
      <c r="AH18" s="767"/>
      <c r="AI18" s="767"/>
      <c r="AJ18" s="768"/>
      <c r="AK18" s="1331"/>
      <c r="AL18" s="1066"/>
      <c r="AM18" s="1066"/>
      <c r="AN18" s="1066"/>
      <c r="AO18" s="1066"/>
      <c r="AP18" s="1066"/>
      <c r="AQ18" s="1067"/>
      <c r="AR18" s="1765"/>
      <c r="AS18" s="1766"/>
      <c r="AT18" s="1766"/>
      <c r="AU18" s="1766"/>
      <c r="AV18" s="1766"/>
      <c r="AW18" s="1766"/>
      <c r="AX18" s="1766"/>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772">
        <f>SUM(Z17:AF18)</f>
        <v>0</v>
      </c>
      <c r="AA19" s="1773"/>
      <c r="AB19" s="1773"/>
      <c r="AC19" s="1773"/>
      <c r="AD19" s="1773"/>
      <c r="AE19" s="1773"/>
      <c r="AF19" s="1773"/>
      <c r="AG19" s="10" t="s">
        <v>65</v>
      </c>
      <c r="AH19" s="10"/>
      <c r="AI19" s="10"/>
      <c r="AJ19" s="10"/>
      <c r="AK19" s="475"/>
      <c r="AL19" s="476"/>
      <c r="AM19" s="476"/>
      <c r="AN19" s="476"/>
      <c r="AO19" s="476"/>
      <c r="AP19" s="476"/>
      <c r="AQ19" s="477"/>
      <c r="AR19" s="1772">
        <f>SUM(AR17:AX18)</f>
        <v>0</v>
      </c>
      <c r="AS19" s="1773"/>
      <c r="AT19" s="1773"/>
      <c r="AU19" s="1773"/>
      <c r="AV19" s="1773"/>
      <c r="AW19" s="1773"/>
      <c r="AX19" s="177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772">
        <f>SUM(Z20:AF21)</f>
        <v>0</v>
      </c>
      <c r="AA22" s="1773"/>
      <c r="AB22" s="1773"/>
      <c r="AC22" s="1773"/>
      <c r="AD22" s="1773"/>
      <c r="AE22" s="1773"/>
      <c r="AF22" s="1773"/>
      <c r="AG22" s="10" t="s">
        <v>65</v>
      </c>
      <c r="AH22" s="10"/>
      <c r="AI22" s="10"/>
      <c r="AJ22" s="10"/>
      <c r="AK22" s="475"/>
      <c r="AL22" s="476"/>
      <c r="AM22" s="476"/>
      <c r="AN22" s="476"/>
      <c r="AO22" s="476"/>
      <c r="AP22" s="476"/>
      <c r="AQ22" s="477"/>
      <c r="AR22" s="1772">
        <f>SUM(AR20:AX21)</f>
        <v>0</v>
      </c>
      <c r="AS22" s="1773"/>
      <c r="AT22" s="1773"/>
      <c r="AU22" s="1773"/>
      <c r="AV22" s="1773"/>
      <c r="AW22" s="1773"/>
      <c r="AX22" s="177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781"/>
      <c r="AA23" s="1782"/>
      <c r="AB23" s="1782"/>
      <c r="AC23" s="1782"/>
      <c r="AD23" s="1782"/>
      <c r="AE23" s="1782"/>
      <c r="AF23" s="1782"/>
      <c r="AG23" s="1317" t="s">
        <v>65</v>
      </c>
      <c r="AH23" s="1317"/>
      <c r="AI23" s="1317"/>
      <c r="AJ23" s="1318"/>
      <c r="AK23" s="1334"/>
      <c r="AL23" s="1071"/>
      <c r="AM23" s="1071"/>
      <c r="AN23" s="1071"/>
      <c r="AO23" s="1071"/>
      <c r="AP23" s="1071"/>
      <c r="AQ23" s="1072"/>
      <c r="AR23" s="1781"/>
      <c r="AS23" s="1782"/>
      <c r="AT23" s="1782"/>
      <c r="AU23" s="1782"/>
      <c r="AV23" s="1782"/>
      <c r="AW23" s="1782"/>
      <c r="AX23" s="1782"/>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1"/>
      <c r="F24" s="41"/>
      <c r="G24" s="41"/>
      <c r="H24" s="295"/>
      <c r="I24" s="802"/>
      <c r="J24" s="1066"/>
      <c r="K24" s="1066"/>
      <c r="L24" s="1067"/>
      <c r="M24" s="762"/>
      <c r="N24" s="1057"/>
      <c r="O24" s="1057"/>
      <c r="P24" s="1057"/>
      <c r="Q24" s="1057"/>
      <c r="R24" s="1057"/>
      <c r="S24" s="1303"/>
      <c r="T24" s="211"/>
      <c r="U24" s="212"/>
      <c r="V24" s="212"/>
      <c r="W24" s="212"/>
      <c r="X24" s="212"/>
      <c r="Y24" s="213"/>
      <c r="Z24" s="1765"/>
      <c r="AA24" s="1766"/>
      <c r="AB24" s="1766"/>
      <c r="AC24" s="1766"/>
      <c r="AD24" s="1766"/>
      <c r="AE24" s="1766"/>
      <c r="AF24" s="1766"/>
      <c r="AG24" s="767" t="s">
        <v>65</v>
      </c>
      <c r="AH24" s="767"/>
      <c r="AI24" s="767"/>
      <c r="AJ24" s="768"/>
      <c r="AK24" s="1331"/>
      <c r="AL24" s="1066"/>
      <c r="AM24" s="1066"/>
      <c r="AN24" s="1066"/>
      <c r="AO24" s="1066"/>
      <c r="AP24" s="1066"/>
      <c r="AQ24" s="1067"/>
      <c r="AR24" s="1765"/>
      <c r="AS24" s="1766"/>
      <c r="AT24" s="1766"/>
      <c r="AU24" s="1766"/>
      <c r="AV24" s="1766"/>
      <c r="AW24" s="1766"/>
      <c r="AX24" s="1766"/>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772">
        <f>SUM(Z23:AF24)</f>
        <v>0</v>
      </c>
      <c r="AA25" s="1773"/>
      <c r="AB25" s="1773"/>
      <c r="AC25" s="1773"/>
      <c r="AD25" s="1773"/>
      <c r="AE25" s="1773"/>
      <c r="AF25" s="1773"/>
      <c r="AG25" s="10" t="s">
        <v>65</v>
      </c>
      <c r="AH25" s="10"/>
      <c r="AI25" s="10"/>
      <c r="AJ25" s="10"/>
      <c r="AK25" s="475"/>
      <c r="AL25" s="476"/>
      <c r="AM25" s="476"/>
      <c r="AN25" s="476"/>
      <c r="AO25" s="476"/>
      <c r="AP25" s="476"/>
      <c r="AQ25" s="477"/>
      <c r="AR25" s="1772">
        <f>SUM(AR23:AX24)</f>
        <v>0</v>
      </c>
      <c r="AS25" s="1773"/>
      <c r="AT25" s="1773"/>
      <c r="AU25" s="1773"/>
      <c r="AV25" s="1773"/>
      <c r="AW25" s="1773"/>
      <c r="AX25" s="177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765"/>
      <c r="AA27" s="1766"/>
      <c r="AB27" s="1766"/>
      <c r="AC27" s="1766"/>
      <c r="AD27" s="1766"/>
      <c r="AE27" s="1766"/>
      <c r="AF27" s="1766"/>
      <c r="AG27" s="767" t="s">
        <v>65</v>
      </c>
      <c r="AH27" s="767"/>
      <c r="AI27" s="767"/>
      <c r="AJ27" s="768"/>
      <c r="AK27" s="1331"/>
      <c r="AL27" s="1066"/>
      <c r="AM27" s="1066"/>
      <c r="AN27" s="1066"/>
      <c r="AO27" s="1066"/>
      <c r="AP27" s="1066"/>
      <c r="AQ27" s="1067"/>
      <c r="AR27" s="1765"/>
      <c r="AS27" s="1766"/>
      <c r="AT27" s="1766"/>
      <c r="AU27" s="1766"/>
      <c r="AV27" s="1766"/>
      <c r="AW27" s="1766"/>
      <c r="AX27" s="1766"/>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783">
        <f>SUM(Z26:AF27)</f>
        <v>0</v>
      </c>
      <c r="AA28" s="1784"/>
      <c r="AB28" s="1784"/>
      <c r="AC28" s="1784"/>
      <c r="AD28" s="1784"/>
      <c r="AE28" s="1784"/>
      <c r="AF28" s="1784"/>
      <c r="AG28" s="117" t="s">
        <v>65</v>
      </c>
      <c r="AH28" s="117"/>
      <c r="AI28" s="117"/>
      <c r="AJ28" s="117"/>
      <c r="AK28" s="265"/>
      <c r="AL28" s="266"/>
      <c r="AM28" s="266"/>
      <c r="AN28" s="266"/>
      <c r="AO28" s="266"/>
      <c r="AP28" s="266"/>
      <c r="AQ28" s="267"/>
      <c r="AR28" s="1783">
        <f>SUM(AR26:AX27)</f>
        <v>0</v>
      </c>
      <c r="AS28" s="1784"/>
      <c r="AT28" s="1784"/>
      <c r="AU28" s="1784"/>
      <c r="AV28" s="1784"/>
      <c r="AW28" s="1784"/>
      <c r="AX28" s="178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770"/>
      <c r="AA29" s="1771"/>
      <c r="AB29" s="1771"/>
      <c r="AC29" s="1771"/>
      <c r="AD29" s="1771"/>
      <c r="AE29" s="1771"/>
      <c r="AF29" s="1771"/>
      <c r="AG29" s="808" t="s">
        <v>251</v>
      </c>
      <c r="AH29" s="808"/>
      <c r="AI29" s="808"/>
      <c r="AJ29" s="809"/>
      <c r="AK29" s="1349"/>
      <c r="AL29" s="1218"/>
      <c r="AM29" s="1218"/>
      <c r="AN29" s="1218"/>
      <c r="AO29" s="1218"/>
      <c r="AP29" s="1218"/>
      <c r="AQ29" s="1219"/>
      <c r="AR29" s="1770"/>
      <c r="AS29" s="1771"/>
      <c r="AT29" s="1771"/>
      <c r="AU29" s="1771"/>
      <c r="AV29" s="1771"/>
      <c r="AW29" s="1771"/>
      <c r="AX29" s="1771"/>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1"/>
      <c r="F30" s="41"/>
      <c r="G30" s="41"/>
      <c r="H30" s="295"/>
      <c r="I30" s="802"/>
      <c r="J30" s="1066"/>
      <c r="K30" s="1066"/>
      <c r="L30" s="1067"/>
      <c r="M30" s="212"/>
      <c r="N30" s="212"/>
      <c r="O30" s="212"/>
      <c r="P30" s="212"/>
      <c r="Q30" s="212"/>
      <c r="R30" s="212"/>
      <c r="S30" s="212"/>
      <c r="T30" s="802"/>
      <c r="U30" s="1066"/>
      <c r="V30" s="1066"/>
      <c r="W30" s="1066"/>
      <c r="X30" s="1066"/>
      <c r="Y30" s="1067"/>
      <c r="Z30" s="1765"/>
      <c r="AA30" s="1766"/>
      <c r="AB30" s="1766"/>
      <c r="AC30" s="1766"/>
      <c r="AD30" s="1766"/>
      <c r="AE30" s="1766"/>
      <c r="AF30" s="1766"/>
      <c r="AG30" s="812" t="s">
        <v>251</v>
      </c>
      <c r="AH30" s="812"/>
      <c r="AI30" s="812"/>
      <c r="AJ30" s="813"/>
      <c r="AK30" s="1331"/>
      <c r="AL30" s="1066"/>
      <c r="AM30" s="1066"/>
      <c r="AN30" s="1066"/>
      <c r="AO30" s="1066"/>
      <c r="AP30" s="1066"/>
      <c r="AQ30" s="1067"/>
      <c r="AR30" s="1765"/>
      <c r="AS30" s="1766"/>
      <c r="AT30" s="1766"/>
      <c r="AU30" s="1766"/>
      <c r="AV30" s="1766"/>
      <c r="AW30" s="1766"/>
      <c r="AX30" s="1766"/>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3"/>
      <c r="F31" s="462"/>
      <c r="G31" s="462"/>
      <c r="H31" s="651" t="s">
        <v>67</v>
      </c>
      <c r="I31" s="651"/>
      <c r="J31" s="651"/>
      <c r="K31" s="651"/>
      <c r="L31" s="651"/>
      <c r="M31" s="651"/>
      <c r="N31" s="651"/>
      <c r="O31" s="651"/>
      <c r="P31" s="651"/>
      <c r="Q31" s="651"/>
      <c r="R31" s="651"/>
      <c r="S31" s="651"/>
      <c r="T31" s="651"/>
      <c r="U31" s="462"/>
      <c r="V31" s="462"/>
      <c r="W31" s="462"/>
      <c r="X31" s="462"/>
      <c r="Y31" s="462"/>
      <c r="Z31" s="1772">
        <f>SUM(Z29:AF30)</f>
        <v>0</v>
      </c>
      <c r="AA31" s="1773"/>
      <c r="AB31" s="1773"/>
      <c r="AC31" s="1773"/>
      <c r="AD31" s="1773"/>
      <c r="AE31" s="1773"/>
      <c r="AF31" s="1773"/>
      <c r="AG31" s="465" t="s">
        <v>251</v>
      </c>
      <c r="AH31" s="465"/>
      <c r="AI31" s="465"/>
      <c r="AJ31" s="465"/>
      <c r="AK31" s="475"/>
      <c r="AL31" s="476"/>
      <c r="AM31" s="476"/>
      <c r="AN31" s="476"/>
      <c r="AO31" s="476"/>
      <c r="AP31" s="476"/>
      <c r="AQ31" s="477"/>
      <c r="AR31" s="1772">
        <f>SUM(AR29:AX30)</f>
        <v>0</v>
      </c>
      <c r="AS31" s="1773"/>
      <c r="AT31" s="1773"/>
      <c r="AU31" s="1773"/>
      <c r="AV31" s="1773"/>
      <c r="AW31" s="1773"/>
      <c r="AX31" s="177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781"/>
      <c r="AA32" s="1782"/>
      <c r="AB32" s="1782"/>
      <c r="AC32" s="1782"/>
      <c r="AD32" s="1782"/>
      <c r="AE32" s="1782"/>
      <c r="AF32" s="1782"/>
      <c r="AG32" s="1343" t="s">
        <v>252</v>
      </c>
      <c r="AH32" s="1343"/>
      <c r="AI32" s="1343"/>
      <c r="AJ32" s="1344"/>
      <c r="AK32" s="1334"/>
      <c r="AL32" s="1071"/>
      <c r="AM32" s="1071"/>
      <c r="AN32" s="1071"/>
      <c r="AO32" s="1071"/>
      <c r="AP32" s="1071"/>
      <c r="AQ32" s="1072"/>
      <c r="AR32" s="1781"/>
      <c r="AS32" s="1782"/>
      <c r="AT32" s="1782"/>
      <c r="AU32" s="1782"/>
      <c r="AV32" s="1782"/>
      <c r="AW32" s="1782"/>
      <c r="AX32" s="1782"/>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1"/>
      <c r="F33" s="41"/>
      <c r="G33" s="41"/>
      <c r="H33" s="295"/>
      <c r="I33" s="802"/>
      <c r="J33" s="1066"/>
      <c r="K33" s="1066"/>
      <c r="L33" s="1067"/>
      <c r="M33" s="762"/>
      <c r="N33" s="1057"/>
      <c r="O33" s="1057"/>
      <c r="P33" s="1057"/>
      <c r="Q33" s="1057"/>
      <c r="R33" s="1057"/>
      <c r="S33" s="1303"/>
      <c r="T33" s="802"/>
      <c r="U33" s="1066"/>
      <c r="V33" s="1066"/>
      <c r="W33" s="1066"/>
      <c r="X33" s="1066"/>
      <c r="Y33" s="1067"/>
      <c r="Z33" s="1765"/>
      <c r="AA33" s="1766"/>
      <c r="AB33" s="1766"/>
      <c r="AC33" s="1766"/>
      <c r="AD33" s="1766"/>
      <c r="AE33" s="1766"/>
      <c r="AF33" s="1766"/>
      <c r="AG33" s="816" t="s">
        <v>252</v>
      </c>
      <c r="AH33" s="816"/>
      <c r="AI33" s="816"/>
      <c r="AJ33" s="817"/>
      <c r="AK33" s="1331"/>
      <c r="AL33" s="1066"/>
      <c r="AM33" s="1066"/>
      <c r="AN33" s="1066"/>
      <c r="AO33" s="1066"/>
      <c r="AP33" s="1066"/>
      <c r="AQ33" s="1067"/>
      <c r="AR33" s="1765"/>
      <c r="AS33" s="1766"/>
      <c r="AT33" s="1766"/>
      <c r="AU33" s="1766"/>
      <c r="AV33" s="1766"/>
      <c r="AW33" s="1766"/>
      <c r="AX33" s="1766"/>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3"/>
      <c r="F34" s="462"/>
      <c r="G34" s="462"/>
      <c r="H34" s="651" t="s">
        <v>67</v>
      </c>
      <c r="I34" s="651"/>
      <c r="J34" s="651"/>
      <c r="K34" s="651"/>
      <c r="L34" s="651"/>
      <c r="M34" s="651"/>
      <c r="N34" s="651"/>
      <c r="O34" s="651"/>
      <c r="P34" s="651"/>
      <c r="Q34" s="651"/>
      <c r="R34" s="651"/>
      <c r="S34" s="651"/>
      <c r="T34" s="651"/>
      <c r="U34" s="462"/>
      <c r="V34" s="462"/>
      <c r="W34" s="462"/>
      <c r="X34" s="462"/>
      <c r="Y34" s="462"/>
      <c r="Z34" s="1772">
        <f>SUM(Z32:AF33)</f>
        <v>0</v>
      </c>
      <c r="AA34" s="1773"/>
      <c r="AB34" s="1773"/>
      <c r="AC34" s="1773"/>
      <c r="AD34" s="1773"/>
      <c r="AE34" s="1773"/>
      <c r="AF34" s="1773"/>
      <c r="AG34" s="1335" t="s">
        <v>252</v>
      </c>
      <c r="AH34" s="1335"/>
      <c r="AI34" s="1335"/>
      <c r="AJ34" s="1336"/>
      <c r="AK34" s="475"/>
      <c r="AL34" s="476"/>
      <c r="AM34" s="476"/>
      <c r="AN34" s="476"/>
      <c r="AO34" s="476"/>
      <c r="AP34" s="476"/>
      <c r="AQ34" s="477"/>
      <c r="AR34" s="1772">
        <f>SUM(AR32:AX33)</f>
        <v>0</v>
      </c>
      <c r="AS34" s="1773"/>
      <c r="AT34" s="1773"/>
      <c r="AU34" s="1773"/>
      <c r="AV34" s="1773"/>
      <c r="AW34" s="1773"/>
      <c r="AX34" s="1773"/>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781"/>
      <c r="AA35" s="1782"/>
      <c r="AB35" s="1782"/>
      <c r="AC35" s="1782"/>
      <c r="AD35" s="1782"/>
      <c r="AE35" s="1782"/>
      <c r="AF35" s="1782"/>
      <c r="AG35" s="1317" t="s">
        <v>65</v>
      </c>
      <c r="AH35" s="1317"/>
      <c r="AI35" s="1317"/>
      <c r="AJ35" s="1318"/>
      <c r="AK35" s="1334"/>
      <c r="AL35" s="1071"/>
      <c r="AM35" s="1071"/>
      <c r="AN35" s="1071"/>
      <c r="AO35" s="1071"/>
      <c r="AP35" s="1071"/>
      <c r="AQ35" s="1072"/>
      <c r="AR35" s="1781"/>
      <c r="AS35" s="1782"/>
      <c r="AT35" s="1782"/>
      <c r="AU35" s="1782"/>
      <c r="AV35" s="1782"/>
      <c r="AW35" s="1782"/>
      <c r="AX35" s="1782"/>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765"/>
      <c r="AA36" s="1766"/>
      <c r="AB36" s="1766"/>
      <c r="AC36" s="1766"/>
      <c r="AD36" s="1766"/>
      <c r="AE36" s="1766"/>
      <c r="AF36" s="1766"/>
      <c r="AG36" s="767" t="s">
        <v>65</v>
      </c>
      <c r="AH36" s="767"/>
      <c r="AI36" s="767"/>
      <c r="AJ36" s="768"/>
      <c r="AK36" s="1331"/>
      <c r="AL36" s="1066"/>
      <c r="AM36" s="1066"/>
      <c r="AN36" s="1066"/>
      <c r="AO36" s="1066"/>
      <c r="AP36" s="1066"/>
      <c r="AQ36" s="1067"/>
      <c r="AR36" s="1765"/>
      <c r="AS36" s="1766"/>
      <c r="AT36" s="1766"/>
      <c r="AU36" s="1766"/>
      <c r="AV36" s="1766"/>
      <c r="AW36" s="1766"/>
      <c r="AX36" s="1766"/>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3"/>
      <c r="F37" s="462"/>
      <c r="G37" s="462"/>
      <c r="H37" s="651" t="s">
        <v>67</v>
      </c>
      <c r="I37" s="651"/>
      <c r="J37" s="651"/>
      <c r="K37" s="651"/>
      <c r="L37" s="651"/>
      <c r="M37" s="651"/>
      <c r="N37" s="651"/>
      <c r="O37" s="651"/>
      <c r="P37" s="651"/>
      <c r="Q37" s="651"/>
      <c r="R37" s="651"/>
      <c r="S37" s="651"/>
      <c r="T37" s="651"/>
      <c r="U37" s="462"/>
      <c r="V37" s="462"/>
      <c r="W37" s="462"/>
      <c r="X37" s="462"/>
      <c r="Y37" s="462"/>
      <c r="Z37" s="1772">
        <f>SUM(Z35:AF36)</f>
        <v>0</v>
      </c>
      <c r="AA37" s="1773"/>
      <c r="AB37" s="1773"/>
      <c r="AC37" s="1773"/>
      <c r="AD37" s="1773"/>
      <c r="AE37" s="1773"/>
      <c r="AF37" s="1773"/>
      <c r="AG37" s="1329" t="s">
        <v>65</v>
      </c>
      <c r="AH37" s="1329"/>
      <c r="AI37" s="1329"/>
      <c r="AJ37" s="1330"/>
      <c r="AK37" s="475"/>
      <c r="AL37" s="476"/>
      <c r="AM37" s="476"/>
      <c r="AN37" s="476"/>
      <c r="AO37" s="476"/>
      <c r="AP37" s="476"/>
      <c r="AQ37" s="477"/>
      <c r="AR37" s="1772">
        <f>SUM(AR35:AX36)</f>
        <v>0</v>
      </c>
      <c r="AS37" s="1773"/>
      <c r="AT37" s="1773"/>
      <c r="AU37" s="1773"/>
      <c r="AV37" s="1773"/>
      <c r="AW37" s="1773"/>
      <c r="AX37" s="177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781"/>
      <c r="AA38" s="1782"/>
      <c r="AB38" s="1782"/>
      <c r="AC38" s="1782"/>
      <c r="AD38" s="1782"/>
      <c r="AE38" s="1782"/>
      <c r="AF38" s="1782"/>
      <c r="AG38" s="1317" t="s">
        <v>65</v>
      </c>
      <c r="AH38" s="1317"/>
      <c r="AI38" s="1317"/>
      <c r="AJ38" s="1318"/>
      <c r="AK38" s="486"/>
      <c r="AL38" s="268"/>
      <c r="AM38" s="268"/>
      <c r="AN38" s="268"/>
      <c r="AO38" s="268"/>
      <c r="AP38" s="268"/>
      <c r="AQ38" s="268"/>
      <c r="AR38" s="1781"/>
      <c r="AS38" s="1782"/>
      <c r="AT38" s="1782"/>
      <c r="AU38" s="1782"/>
      <c r="AV38" s="1782"/>
      <c r="AW38" s="1782"/>
      <c r="AX38" s="1782"/>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1"/>
      <c r="F39" s="41"/>
      <c r="G39" s="41"/>
      <c r="H39" s="295"/>
      <c r="I39" s="802"/>
      <c r="J39" s="1066"/>
      <c r="K39" s="1066"/>
      <c r="L39" s="1067"/>
      <c r="M39" s="762"/>
      <c r="N39" s="1057"/>
      <c r="O39" s="1057"/>
      <c r="P39" s="1057"/>
      <c r="Q39" s="1057"/>
      <c r="R39" s="1057"/>
      <c r="S39" s="1303"/>
      <c r="T39" s="802"/>
      <c r="U39" s="1066"/>
      <c r="V39" s="1066"/>
      <c r="W39" s="1066"/>
      <c r="X39" s="1066"/>
      <c r="Y39" s="1067"/>
      <c r="Z39" s="1765"/>
      <c r="AA39" s="1766"/>
      <c r="AB39" s="1766"/>
      <c r="AC39" s="1766"/>
      <c r="AD39" s="1766"/>
      <c r="AE39" s="1766"/>
      <c r="AF39" s="1766"/>
      <c r="AG39" s="767" t="s">
        <v>65</v>
      </c>
      <c r="AH39" s="767"/>
      <c r="AI39" s="767"/>
      <c r="AJ39" s="768"/>
      <c r="AK39" s="269"/>
      <c r="AL39" s="270"/>
      <c r="AM39" s="270"/>
      <c r="AN39" s="270"/>
      <c r="AO39" s="270"/>
      <c r="AP39" s="270"/>
      <c r="AQ39" s="271"/>
      <c r="AR39" s="1765"/>
      <c r="AS39" s="1766"/>
      <c r="AT39" s="1766"/>
      <c r="AU39" s="1766"/>
      <c r="AV39" s="1766"/>
      <c r="AW39" s="1766"/>
      <c r="AX39" s="1766"/>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3"/>
      <c r="F40" s="462"/>
      <c r="G40" s="462"/>
      <c r="H40" s="651" t="s">
        <v>67</v>
      </c>
      <c r="I40" s="651"/>
      <c r="J40" s="651"/>
      <c r="K40" s="651"/>
      <c r="L40" s="651"/>
      <c r="M40" s="651"/>
      <c r="N40" s="651"/>
      <c r="O40" s="651"/>
      <c r="P40" s="651"/>
      <c r="Q40" s="651"/>
      <c r="R40" s="651"/>
      <c r="S40" s="651"/>
      <c r="T40" s="651"/>
      <c r="U40" s="462"/>
      <c r="V40" s="462"/>
      <c r="W40" s="462"/>
      <c r="X40" s="462"/>
      <c r="Y40" s="462"/>
      <c r="Z40" s="1772">
        <f>SUM(Z38:AF39)</f>
        <v>0</v>
      </c>
      <c r="AA40" s="1773"/>
      <c r="AB40" s="1773"/>
      <c r="AC40" s="1773"/>
      <c r="AD40" s="1773"/>
      <c r="AE40" s="1773"/>
      <c r="AF40" s="1773"/>
      <c r="AG40" s="5" t="s">
        <v>65</v>
      </c>
      <c r="AH40" s="10"/>
      <c r="AI40" s="10"/>
      <c r="AJ40" s="10"/>
      <c r="AK40" s="475"/>
      <c r="AL40" s="476"/>
      <c r="AM40" s="476"/>
      <c r="AN40" s="476"/>
      <c r="AO40" s="476"/>
      <c r="AP40" s="476"/>
      <c r="AQ40" s="477"/>
      <c r="AR40" s="1772">
        <f>SUM(AR38:AX39)</f>
        <v>0</v>
      </c>
      <c r="AS40" s="1773"/>
      <c r="AT40" s="1773"/>
      <c r="AU40" s="1773"/>
      <c r="AV40" s="1773"/>
      <c r="AW40" s="1773"/>
      <c r="AX40" s="177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781"/>
      <c r="AA41" s="1782"/>
      <c r="AB41" s="1782"/>
      <c r="AC41" s="1782"/>
      <c r="AD41" s="1782"/>
      <c r="AE41" s="1782"/>
      <c r="AF41" s="1782"/>
      <c r="AG41" s="1317" t="s">
        <v>65</v>
      </c>
      <c r="AH41" s="1317"/>
      <c r="AI41" s="1317"/>
      <c r="AJ41" s="1318"/>
      <c r="AK41" s="1305"/>
      <c r="AL41" s="1088"/>
      <c r="AM41" s="1088"/>
      <c r="AN41" s="1088"/>
      <c r="AO41" s="1088"/>
      <c r="AP41" s="1088"/>
      <c r="AQ41" s="1306"/>
      <c r="AR41" s="1781"/>
      <c r="AS41" s="1782"/>
      <c r="AT41" s="1782"/>
      <c r="AU41" s="1782"/>
      <c r="AV41" s="1782"/>
      <c r="AW41" s="1782"/>
      <c r="AX41" s="1782"/>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765"/>
      <c r="AA42" s="1766"/>
      <c r="AB42" s="1766"/>
      <c r="AC42" s="1766"/>
      <c r="AD42" s="1766"/>
      <c r="AE42" s="1766"/>
      <c r="AF42" s="1766"/>
      <c r="AG42" s="767" t="s">
        <v>65</v>
      </c>
      <c r="AH42" s="767"/>
      <c r="AI42" s="767"/>
      <c r="AJ42" s="768"/>
      <c r="AK42" s="1304"/>
      <c r="AL42" s="1057"/>
      <c r="AM42" s="1057"/>
      <c r="AN42" s="1057"/>
      <c r="AO42" s="1057"/>
      <c r="AP42" s="1057"/>
      <c r="AQ42" s="1303"/>
      <c r="AR42" s="1765"/>
      <c r="AS42" s="1766"/>
      <c r="AT42" s="1766"/>
      <c r="AU42" s="1766"/>
      <c r="AV42" s="1766"/>
      <c r="AW42" s="1766"/>
      <c r="AX42" s="1766"/>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869">
        <f>SUM(Z41:AF42)</f>
        <v>0</v>
      </c>
      <c r="AA43" s="1870"/>
      <c r="AB43" s="1870"/>
      <c r="AC43" s="1870"/>
      <c r="AD43" s="1870"/>
      <c r="AE43" s="1870"/>
      <c r="AF43" s="1870"/>
      <c r="AG43" s="90" t="s">
        <v>65</v>
      </c>
      <c r="AH43" s="90"/>
      <c r="AI43" s="90"/>
      <c r="AJ43" s="90"/>
      <c r="AK43" s="130"/>
      <c r="AL43" s="131"/>
      <c r="AM43" s="131"/>
      <c r="AN43" s="131"/>
      <c r="AO43" s="131"/>
      <c r="AP43" s="131"/>
      <c r="AQ43" s="132"/>
      <c r="AR43" s="1869">
        <f>SUM(AR41:AX42)</f>
        <v>0</v>
      </c>
      <c r="AS43" s="1870"/>
      <c r="AT43" s="1870"/>
      <c r="AU43" s="1870"/>
      <c r="AV43" s="1870"/>
      <c r="AW43" s="1870"/>
      <c r="AX43" s="187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13607</v>
      </c>
      <c r="DO77" s="631"/>
      <c r="DP77" s="631"/>
      <c r="DQ77" s="631"/>
      <c r="DR77" s="631"/>
    </row>
    <row r="78" spans="3:122" ht="24">
      <c r="C78" s="23" t="s">
        <v>262</v>
      </c>
      <c r="L78" s="14" t="s">
        <v>263</v>
      </c>
      <c r="DN78" s="631"/>
      <c r="DO78" s="631"/>
      <c r="DP78" s="631"/>
      <c r="DQ78" s="631"/>
      <c r="DR78" s="631"/>
    </row>
    <row r="79" spans="3:122" ht="8.1" customHeight="1" thickBot="1">
      <c r="D79" s="1774" t="s">
        <v>13607</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23">
        <f>S93+CL93+CL94</f>
        <v>0</v>
      </c>
      <c r="K93" s="1824"/>
      <c r="L93" s="1824"/>
      <c r="M93" s="1824"/>
      <c r="P93" s="1194"/>
      <c r="Q93" s="1195"/>
      <c r="R93" s="1196"/>
      <c r="S93" s="1757"/>
      <c r="T93" s="1758"/>
      <c r="U93" s="1758"/>
      <c r="V93" s="1758"/>
      <c r="W93" s="1758"/>
      <c r="X93" s="1759"/>
      <c r="Y93" s="1758"/>
      <c r="Z93" s="1758"/>
      <c r="AA93" s="1758"/>
      <c r="AB93" s="1760"/>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1770"/>
      <c r="CM93" s="1771"/>
      <c r="CN93" s="1771"/>
      <c r="CO93" s="1771"/>
      <c r="CP93" s="1771"/>
      <c r="CQ93" s="1771"/>
      <c r="CR93" s="1771"/>
      <c r="CS93" s="2" t="s">
        <v>138</v>
      </c>
      <c r="CW93" s="1795"/>
      <c r="CX93" s="1771"/>
      <c r="CY93" s="1771"/>
      <c r="CZ93" s="1771"/>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SUM(J93)</f>
        <v>0</v>
      </c>
      <c r="DU93" s="191">
        <f>SUM(S93)</f>
        <v>0</v>
      </c>
    </row>
    <row r="94" spans="3:125" ht="12.95" customHeight="1">
      <c r="C94" s="1189"/>
      <c r="D94" s="1188"/>
      <c r="E94" s="10"/>
      <c r="F94" s="10"/>
      <c r="G94" s="10"/>
      <c r="H94" s="10"/>
      <c r="I94" s="11"/>
      <c r="J94" s="1825"/>
      <c r="K94" s="1826"/>
      <c r="L94" s="1826"/>
      <c r="M94" s="1826"/>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1765"/>
      <c r="CM94" s="1766"/>
      <c r="CN94" s="1766"/>
      <c r="CO94" s="1766"/>
      <c r="CP94" s="1766"/>
      <c r="CQ94" s="1766"/>
      <c r="CR94" s="1766"/>
      <c r="CS94" s="160" t="s">
        <v>138</v>
      </c>
      <c r="CT94" s="160"/>
      <c r="CU94" s="160"/>
      <c r="CV94" s="160"/>
      <c r="CW94" s="1796"/>
      <c r="CX94" s="1766"/>
      <c r="CY94" s="1766"/>
      <c r="CZ94" s="1766"/>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17">
        <f>S95+CL95+CL96</f>
        <v>0</v>
      </c>
      <c r="K95" s="1818"/>
      <c r="L95" s="1818"/>
      <c r="M95" s="1818"/>
      <c r="P95" s="1100"/>
      <c r="Q95" s="1101"/>
      <c r="R95" s="1102"/>
      <c r="S95" s="1736"/>
      <c r="T95" s="1737"/>
      <c r="U95" s="1737"/>
      <c r="V95" s="1737"/>
      <c r="W95" s="1737"/>
      <c r="X95" s="1738"/>
      <c r="Y95" s="1737"/>
      <c r="Z95" s="1737"/>
      <c r="AA95" s="1737"/>
      <c r="AB95" s="1739"/>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781"/>
      <c r="CM95" s="1782"/>
      <c r="CN95" s="1782"/>
      <c r="CO95" s="1782"/>
      <c r="CP95" s="1782"/>
      <c r="CQ95" s="1782"/>
      <c r="CR95" s="1782"/>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SUM(J95)</f>
        <v>0</v>
      </c>
      <c r="DU95" s="191">
        <f t="shared" ref="DU95:DU129" si="5">SUM(S95)</f>
        <v>0</v>
      </c>
    </row>
    <row r="96" spans="3:125" ht="12.95" customHeight="1">
      <c r="C96" s="1189"/>
      <c r="D96" s="1188"/>
      <c r="E96" s="916" t="s">
        <v>219</v>
      </c>
      <c r="F96" s="917"/>
      <c r="G96" s="917"/>
      <c r="H96" s="917"/>
      <c r="I96" s="918"/>
      <c r="J96" s="1825"/>
      <c r="K96" s="1826"/>
      <c r="L96" s="1826"/>
      <c r="M96" s="1826"/>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1765"/>
      <c r="CM96" s="1766"/>
      <c r="CN96" s="1766"/>
      <c r="CO96" s="1766"/>
      <c r="CP96" s="1766"/>
      <c r="CQ96" s="1766"/>
      <c r="CR96" s="1766"/>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827">
        <f t="shared" ref="J97" si="7">S97+CL97+CL98</f>
        <v>0</v>
      </c>
      <c r="K97" s="1828"/>
      <c r="L97" s="1828"/>
      <c r="M97" s="1828"/>
      <c r="P97" s="1100"/>
      <c r="Q97" s="1101"/>
      <c r="R97" s="1102"/>
      <c r="S97" s="1736"/>
      <c r="T97" s="1737"/>
      <c r="U97" s="1737"/>
      <c r="V97" s="1737"/>
      <c r="W97" s="1737"/>
      <c r="X97" s="1738"/>
      <c r="Y97" s="1737"/>
      <c r="Z97" s="1737"/>
      <c r="AA97" s="1737"/>
      <c r="AB97" s="1739"/>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781"/>
      <c r="CM97" s="1782"/>
      <c r="CN97" s="1782"/>
      <c r="CO97" s="1782"/>
      <c r="CP97" s="1782"/>
      <c r="CQ97" s="1782"/>
      <c r="CR97" s="1782"/>
      <c r="CS97" s="2" t="s">
        <v>138</v>
      </c>
      <c r="CW97" s="1746"/>
      <c r="CX97" s="1747"/>
      <c r="CY97" s="1747"/>
      <c r="CZ97" s="1747"/>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SUM(J97)</f>
        <v>0</v>
      </c>
      <c r="DU97" s="191">
        <f t="shared" si="5"/>
        <v>0</v>
      </c>
    </row>
    <row r="98" spans="3:126" ht="12.95" customHeight="1">
      <c r="C98" s="1190"/>
      <c r="D98" s="1191"/>
      <c r="E98" s="907"/>
      <c r="F98" s="908"/>
      <c r="G98" s="908"/>
      <c r="H98" s="908"/>
      <c r="I98" s="909"/>
      <c r="J98" s="1825"/>
      <c r="K98" s="1826"/>
      <c r="L98" s="1826"/>
      <c r="M98" s="1826"/>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1765"/>
      <c r="CM98" s="1766"/>
      <c r="CN98" s="1766"/>
      <c r="CO98" s="1766"/>
      <c r="CP98" s="1766"/>
      <c r="CQ98" s="1766"/>
      <c r="CR98" s="1766"/>
      <c r="CS98" s="160" t="s">
        <v>138</v>
      </c>
      <c r="CT98" s="160"/>
      <c r="CU98" s="160"/>
      <c r="CV98" s="160"/>
      <c r="CW98" s="1796"/>
      <c r="CX98" s="1766"/>
      <c r="CY98" s="1766"/>
      <c r="CZ98" s="1766"/>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827">
        <f t="shared" ref="J99" si="12">S99+CL99+CL100</f>
        <v>0</v>
      </c>
      <c r="K99" s="1828"/>
      <c r="L99" s="1828"/>
      <c r="M99" s="182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781"/>
      <c r="CM99" s="1782"/>
      <c r="CN99" s="1782"/>
      <c r="CO99" s="1782"/>
      <c r="CP99" s="1782"/>
      <c r="CQ99" s="1782"/>
      <c r="CR99" s="1782"/>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SUM(J99)</f>
        <v>0</v>
      </c>
      <c r="DU99" s="191">
        <f t="shared" si="5"/>
        <v>0</v>
      </c>
    </row>
    <row r="100" spans="3:126" ht="12.95" customHeight="1">
      <c r="C100" s="1169"/>
      <c r="D100" s="1170"/>
      <c r="E100" s="1175"/>
      <c r="F100" s="1176"/>
      <c r="G100" s="1176"/>
      <c r="H100" s="1176"/>
      <c r="I100" s="1177"/>
      <c r="J100" s="1825"/>
      <c r="K100" s="1826"/>
      <c r="L100" s="1826"/>
      <c r="M100" s="182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1765"/>
      <c r="CM100" s="1766"/>
      <c r="CN100" s="1766"/>
      <c r="CO100" s="1766"/>
      <c r="CP100" s="1766"/>
      <c r="CQ100" s="1766"/>
      <c r="CR100" s="1766"/>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827">
        <f t="shared" ref="J101" si="17">S101+CL101+CL102</f>
        <v>0</v>
      </c>
      <c r="K101" s="1828"/>
      <c r="L101" s="1828"/>
      <c r="M101" s="1828"/>
      <c r="P101" s="1100"/>
      <c r="Q101" s="1101"/>
      <c r="R101" s="1102"/>
      <c r="S101" s="1736"/>
      <c r="T101" s="1737"/>
      <c r="U101" s="1737"/>
      <c r="V101" s="1737"/>
      <c r="W101" s="1737"/>
      <c r="X101" s="1738"/>
      <c r="Y101" s="1737"/>
      <c r="Z101" s="1737"/>
      <c r="AA101" s="1737"/>
      <c r="AB101" s="1739"/>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781"/>
      <c r="CM101" s="1782"/>
      <c r="CN101" s="1782"/>
      <c r="CO101" s="1782"/>
      <c r="CP101" s="1782"/>
      <c r="CQ101" s="1782"/>
      <c r="CR101" s="1782"/>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SUM(J101)</f>
        <v>0</v>
      </c>
      <c r="DU101" s="191">
        <f t="shared" si="5"/>
        <v>0</v>
      </c>
    </row>
    <row r="102" spans="3:126" ht="12.95" customHeight="1">
      <c r="C102" s="1169"/>
      <c r="D102" s="1170"/>
      <c r="E102" s="916" t="s">
        <v>221</v>
      </c>
      <c r="F102" s="917"/>
      <c r="G102" s="917"/>
      <c r="H102" s="917"/>
      <c r="I102" s="918"/>
      <c r="J102" s="1825"/>
      <c r="K102" s="1826"/>
      <c r="L102" s="1826"/>
      <c r="M102" s="1826"/>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1765"/>
      <c r="CM102" s="1766"/>
      <c r="CN102" s="1766"/>
      <c r="CO102" s="1766"/>
      <c r="CP102" s="1766"/>
      <c r="CQ102" s="1766"/>
      <c r="CR102" s="1766"/>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827">
        <f>S103+AF103+CL103+CL104</f>
        <v>0</v>
      </c>
      <c r="K103" s="1828"/>
      <c r="L103" s="1828"/>
      <c r="M103" s="1828"/>
      <c r="P103" s="1100"/>
      <c r="Q103" s="1101"/>
      <c r="R103" s="1102"/>
      <c r="S103" s="1736"/>
      <c r="T103" s="1737"/>
      <c r="U103" s="1737"/>
      <c r="V103" s="1737"/>
      <c r="W103" s="1737"/>
      <c r="X103" s="1738"/>
      <c r="Y103" s="1737"/>
      <c r="Z103" s="1737"/>
      <c r="AA103" s="1737"/>
      <c r="AB103" s="1739"/>
      <c r="AC103" s="1157"/>
      <c r="AD103" s="1158"/>
      <c r="AE103" s="1159"/>
      <c r="AF103" s="1740"/>
      <c r="AG103" s="1741"/>
      <c r="AH103" s="1741"/>
      <c r="AI103" s="1741"/>
      <c r="AJ103" s="1742"/>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781"/>
      <c r="CM103" s="1782"/>
      <c r="CN103" s="1782"/>
      <c r="CO103" s="1782"/>
      <c r="CP103" s="1782"/>
      <c r="CQ103" s="1782"/>
      <c r="CR103" s="1782"/>
      <c r="CS103" s="2" t="s">
        <v>138</v>
      </c>
      <c r="CW103" s="1746"/>
      <c r="CX103" s="1747"/>
      <c r="CY103" s="1747"/>
      <c r="CZ103" s="1747"/>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 t="shared" ref="DT103" si="24">SUM(J103)</f>
        <v>0</v>
      </c>
      <c r="DU103" s="191">
        <f t="shared" si="5"/>
        <v>0</v>
      </c>
      <c r="DV103" s="261">
        <f>SUM(AF103)</f>
        <v>0</v>
      </c>
    </row>
    <row r="104" spans="3:126" ht="12.95" customHeight="1">
      <c r="C104" s="1169"/>
      <c r="D104" s="1170"/>
      <c r="E104" s="650"/>
      <c r="F104" s="651"/>
      <c r="G104" s="651"/>
      <c r="H104" s="651"/>
      <c r="I104" s="652"/>
      <c r="J104" s="1825"/>
      <c r="K104" s="1826"/>
      <c r="L104" s="1826"/>
      <c r="M104" s="1826"/>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1765"/>
      <c r="CM104" s="1766"/>
      <c r="CN104" s="1766"/>
      <c r="CO104" s="1766"/>
      <c r="CP104" s="1766"/>
      <c r="CQ104" s="1766"/>
      <c r="CR104" s="1766"/>
      <c r="CS104" s="160" t="s">
        <v>138</v>
      </c>
      <c r="CT104" s="160"/>
      <c r="CU104" s="160"/>
      <c r="CV104" s="160"/>
      <c r="CW104" s="1796"/>
      <c r="CX104" s="1766"/>
      <c r="CY104" s="1766"/>
      <c r="CZ104" s="1766"/>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5">SUM(DS103:DS104)</f>
        <v>0</v>
      </c>
    </row>
    <row r="105" spans="3:126" ht="12.95" customHeight="1">
      <c r="C105" s="1169"/>
      <c r="D105" s="1170"/>
      <c r="E105" s="660" t="s">
        <v>223</v>
      </c>
      <c r="F105" s="648"/>
      <c r="G105" s="648"/>
      <c r="H105" s="648"/>
      <c r="I105" s="649"/>
      <c r="J105" s="1827">
        <f t="shared" ref="J105" si="26">S105+CL105+CL106</f>
        <v>0</v>
      </c>
      <c r="K105" s="1828"/>
      <c r="L105" s="1828"/>
      <c r="M105" s="182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781"/>
      <c r="CM105" s="1782"/>
      <c r="CN105" s="1782"/>
      <c r="CO105" s="1782"/>
      <c r="CP105" s="1782"/>
      <c r="CQ105" s="1782"/>
      <c r="CR105" s="1782"/>
      <c r="CS105" s="45" t="s">
        <v>138</v>
      </c>
      <c r="CT105" s="45"/>
      <c r="CU105" s="45"/>
      <c r="CV105" s="45"/>
      <c r="CW105" s="240"/>
      <c r="CX105" s="164"/>
      <c r="CY105" s="164"/>
      <c r="CZ105" s="164"/>
      <c r="DA105" s="164"/>
      <c r="DB105" s="169"/>
      <c r="DC105" s="1724">
        <f t="shared" ref="DC105" si="27">DS105+DS106</f>
        <v>0</v>
      </c>
      <c r="DD105" s="1725"/>
      <c r="DE105" s="1725"/>
      <c r="DF105" s="45"/>
      <c r="DG105" s="179"/>
      <c r="DH105" s="1720">
        <f t="shared" ref="DH105" si="28">IFERROR((S105+DC105)*100/J105,0)</f>
        <v>0</v>
      </c>
      <c r="DI105" s="1721"/>
      <c r="DJ105" s="1721"/>
      <c r="DK105" s="1721"/>
      <c r="DL105" s="1721"/>
      <c r="DM105" s="220"/>
      <c r="DS105" s="191">
        <f t="shared" si="1"/>
        <v>0</v>
      </c>
      <c r="DT105" s="261">
        <f t="shared" ref="DT105" si="29">SUM(J105)</f>
        <v>0</v>
      </c>
      <c r="DU105" s="191">
        <f t="shared" si="5"/>
        <v>0</v>
      </c>
    </row>
    <row r="106" spans="3:126" ht="12.95" customHeight="1">
      <c r="C106" s="1169"/>
      <c r="D106" s="1170"/>
      <c r="E106" s="650"/>
      <c r="F106" s="651"/>
      <c r="G106" s="651"/>
      <c r="H106" s="651"/>
      <c r="I106" s="652"/>
      <c r="J106" s="1825"/>
      <c r="K106" s="1826"/>
      <c r="L106" s="1826"/>
      <c r="M106" s="182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1765"/>
      <c r="CM106" s="1766"/>
      <c r="CN106" s="1766"/>
      <c r="CO106" s="1766"/>
      <c r="CP106" s="1766"/>
      <c r="CQ106" s="1766"/>
      <c r="CR106" s="1766"/>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30">SUM(DS105:DS106)</f>
        <v>0</v>
      </c>
    </row>
    <row r="107" spans="3:126" ht="12.95" customHeight="1">
      <c r="C107" s="1169"/>
      <c r="D107" s="1170"/>
      <c r="E107" s="826" t="s">
        <v>224</v>
      </c>
      <c r="F107" s="828"/>
      <c r="G107" s="828"/>
      <c r="H107" s="828"/>
      <c r="I107" s="829"/>
      <c r="J107" s="1827">
        <f t="shared" ref="J107" si="31">S107+CL107+CL108</f>
        <v>0</v>
      </c>
      <c r="K107" s="1828"/>
      <c r="L107" s="1828"/>
      <c r="M107" s="182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781"/>
      <c r="CM107" s="1782"/>
      <c r="CN107" s="1782"/>
      <c r="CO107" s="1782"/>
      <c r="CP107" s="1782"/>
      <c r="CQ107" s="1782"/>
      <c r="CR107" s="1782"/>
      <c r="CS107" s="45" t="s">
        <v>138</v>
      </c>
      <c r="CT107" s="45"/>
      <c r="CW107" s="244"/>
      <c r="CX107" s="152"/>
      <c r="CY107" s="152"/>
      <c r="CZ107" s="152"/>
      <c r="DA107" s="152"/>
      <c r="DB107" s="172"/>
      <c r="DC107" s="1724">
        <f t="shared" ref="DC107" si="32">DS107+DS108</f>
        <v>0</v>
      </c>
      <c r="DD107" s="1725"/>
      <c r="DE107" s="1725"/>
      <c r="DG107" s="155"/>
      <c r="DH107" s="1720">
        <f t="shared" ref="DH107" si="33">IFERROR((S107+DC107)*100/J107,0)</f>
        <v>0</v>
      </c>
      <c r="DI107" s="1721"/>
      <c r="DJ107" s="1721"/>
      <c r="DK107" s="1721"/>
      <c r="DL107" s="1721"/>
      <c r="DM107" s="218"/>
      <c r="DS107" s="191">
        <f t="shared" si="1"/>
        <v>0</v>
      </c>
      <c r="DT107" s="261">
        <f t="shared" ref="DT107" si="34">SUM(J107)</f>
        <v>0</v>
      </c>
      <c r="DU107" s="191">
        <f t="shared" si="5"/>
        <v>0</v>
      </c>
    </row>
    <row r="108" spans="3:126" ht="12.95" customHeight="1">
      <c r="C108" s="1169"/>
      <c r="D108" s="1170"/>
      <c r="E108" s="968"/>
      <c r="F108" s="969"/>
      <c r="G108" s="969"/>
      <c r="H108" s="969"/>
      <c r="I108" s="970"/>
      <c r="J108" s="1825"/>
      <c r="K108" s="1826"/>
      <c r="L108" s="1826"/>
      <c r="M108" s="182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1765"/>
      <c r="CM108" s="1766"/>
      <c r="CN108" s="1766"/>
      <c r="CO108" s="1766"/>
      <c r="CP108" s="1766"/>
      <c r="CQ108" s="1766"/>
      <c r="CR108" s="1766"/>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5">SUM(DS107:DS108)</f>
        <v>0</v>
      </c>
    </row>
    <row r="109" spans="3:126" ht="12.95" customHeight="1">
      <c r="C109" s="1169"/>
      <c r="D109" s="1170"/>
      <c r="E109" s="904" t="s">
        <v>225</v>
      </c>
      <c r="F109" s="905"/>
      <c r="G109" s="905"/>
      <c r="H109" s="905"/>
      <c r="I109" s="906"/>
      <c r="J109" s="1827">
        <f t="shared" ref="J109" si="36">S109+CL109+CL110</f>
        <v>0</v>
      </c>
      <c r="K109" s="1828"/>
      <c r="L109" s="1828"/>
      <c r="M109" s="182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781"/>
      <c r="CM109" s="1782"/>
      <c r="CN109" s="1782"/>
      <c r="CO109" s="1782"/>
      <c r="CP109" s="1782"/>
      <c r="CQ109" s="1782"/>
      <c r="CR109" s="1782"/>
      <c r="CS109" s="45" t="s">
        <v>138</v>
      </c>
      <c r="CT109" s="45"/>
      <c r="CU109" s="45"/>
      <c r="CV109" s="45"/>
      <c r="CW109" s="240"/>
      <c r="CX109" s="164"/>
      <c r="CY109" s="164"/>
      <c r="CZ109" s="164"/>
      <c r="DA109" s="164"/>
      <c r="DB109" s="169"/>
      <c r="DC109" s="1724">
        <f t="shared" ref="DC109" si="37">DS109+DS110</f>
        <v>0</v>
      </c>
      <c r="DD109" s="1725"/>
      <c r="DE109" s="1725"/>
      <c r="DF109" s="45"/>
      <c r="DG109" s="179"/>
      <c r="DH109" s="1720">
        <f t="shared" ref="DH109" si="38">IFERROR((S109+DC109)*100/J109,0)</f>
        <v>0</v>
      </c>
      <c r="DI109" s="1721"/>
      <c r="DJ109" s="1721"/>
      <c r="DK109" s="1721"/>
      <c r="DL109" s="1721"/>
      <c r="DM109" s="220"/>
      <c r="DS109" s="191">
        <f t="shared" si="1"/>
        <v>0</v>
      </c>
      <c r="DT109" s="261">
        <f t="shared" ref="DT109" si="39">SUM(J109)</f>
        <v>0</v>
      </c>
      <c r="DU109" s="191">
        <f t="shared" si="5"/>
        <v>0</v>
      </c>
    </row>
    <row r="110" spans="3:126" ht="12.95" customHeight="1">
      <c r="C110" s="1169"/>
      <c r="D110" s="1170"/>
      <c r="E110" s="907"/>
      <c r="F110" s="908"/>
      <c r="G110" s="908"/>
      <c r="H110" s="908"/>
      <c r="I110" s="909"/>
      <c r="J110" s="1825"/>
      <c r="K110" s="1826"/>
      <c r="L110" s="1826"/>
      <c r="M110" s="182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1765"/>
      <c r="CM110" s="1766"/>
      <c r="CN110" s="1766"/>
      <c r="CO110" s="1766"/>
      <c r="CP110" s="1766"/>
      <c r="CQ110" s="1766"/>
      <c r="CR110" s="1766"/>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40">SUM(DS109:DS110)</f>
        <v>0</v>
      </c>
    </row>
    <row r="111" spans="3:126" ht="12.95" customHeight="1">
      <c r="C111" s="1169"/>
      <c r="D111" s="1170"/>
      <c r="E111" s="660" t="s">
        <v>226</v>
      </c>
      <c r="F111" s="648"/>
      <c r="G111" s="648"/>
      <c r="H111" s="648"/>
      <c r="I111" s="649"/>
      <c r="J111" s="1827">
        <f t="shared" ref="J111" si="41">S111+CL111+CL112</f>
        <v>0</v>
      </c>
      <c r="K111" s="1828"/>
      <c r="L111" s="1828"/>
      <c r="M111" s="182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781"/>
      <c r="CM111" s="1782"/>
      <c r="CN111" s="1782"/>
      <c r="CO111" s="1782"/>
      <c r="CP111" s="1782"/>
      <c r="CQ111" s="1782"/>
      <c r="CR111" s="1782"/>
      <c r="CS111" s="45" t="s">
        <v>138</v>
      </c>
      <c r="CT111" s="45"/>
      <c r="CU111" s="45"/>
      <c r="CV111" s="45"/>
      <c r="CW111" s="240"/>
      <c r="CX111" s="164"/>
      <c r="CY111" s="164"/>
      <c r="CZ111" s="164"/>
      <c r="DA111" s="164"/>
      <c r="DB111" s="169"/>
      <c r="DC111" s="1724">
        <f t="shared" ref="DC111" si="42">DS111+DS112</f>
        <v>0</v>
      </c>
      <c r="DD111" s="1725"/>
      <c r="DE111" s="1725"/>
      <c r="DF111" s="45"/>
      <c r="DG111" s="179"/>
      <c r="DH111" s="1720">
        <f t="shared" ref="DH111" si="43">IFERROR((S111+DC111)*100/J111,0)</f>
        <v>0</v>
      </c>
      <c r="DI111" s="1721"/>
      <c r="DJ111" s="1721"/>
      <c r="DK111" s="1721"/>
      <c r="DL111" s="1721"/>
      <c r="DM111" s="220"/>
      <c r="DS111" s="191">
        <f t="shared" si="1"/>
        <v>0</v>
      </c>
      <c r="DT111" s="261">
        <f t="shared" ref="DT111" si="44">SUM(J111)</f>
        <v>0</v>
      </c>
      <c r="DU111" s="191">
        <f t="shared" si="5"/>
        <v>0</v>
      </c>
    </row>
    <row r="112" spans="3:126" ht="12.95" customHeight="1">
      <c r="C112" s="1169"/>
      <c r="D112" s="1170"/>
      <c r="E112" s="650"/>
      <c r="F112" s="651"/>
      <c r="G112" s="651"/>
      <c r="H112" s="651"/>
      <c r="I112" s="652"/>
      <c r="J112" s="1825"/>
      <c r="K112" s="1826"/>
      <c r="L112" s="1826"/>
      <c r="M112" s="182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1765"/>
      <c r="CM112" s="1766"/>
      <c r="CN112" s="1766"/>
      <c r="CO112" s="1766"/>
      <c r="CP112" s="1766"/>
      <c r="CQ112" s="1766"/>
      <c r="CR112" s="1766"/>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5">SUM(DS111:DS112)</f>
        <v>0</v>
      </c>
    </row>
    <row r="113" spans="3:125" ht="12.95" customHeight="1">
      <c r="C113" s="1169"/>
      <c r="D113" s="1170"/>
      <c r="E113" s="660" t="s">
        <v>227</v>
      </c>
      <c r="F113" s="648"/>
      <c r="G113" s="648"/>
      <c r="H113" s="648"/>
      <c r="I113" s="649"/>
      <c r="J113" s="1827">
        <f t="shared" ref="J113" si="46">S113+CL113+CL114</f>
        <v>0</v>
      </c>
      <c r="K113" s="1828"/>
      <c r="L113" s="1828"/>
      <c r="M113" s="182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781"/>
      <c r="CM113" s="1782"/>
      <c r="CN113" s="1782"/>
      <c r="CO113" s="1782"/>
      <c r="CP113" s="1782"/>
      <c r="CQ113" s="1782"/>
      <c r="CR113" s="1782"/>
      <c r="CS113" s="146" t="s">
        <v>138</v>
      </c>
      <c r="CT113" s="146"/>
      <c r="CU113" s="146"/>
      <c r="CV113" s="145"/>
      <c r="CW113" s="240"/>
      <c r="CX113" s="164"/>
      <c r="CY113" s="164"/>
      <c r="CZ113" s="164"/>
      <c r="DA113" s="164"/>
      <c r="DB113" s="169"/>
      <c r="DC113" s="1724">
        <f t="shared" ref="DC113" si="47">DS113+DS114</f>
        <v>0</v>
      </c>
      <c r="DD113" s="1725"/>
      <c r="DE113" s="1725"/>
      <c r="DF113" s="45"/>
      <c r="DG113" s="179"/>
      <c r="DH113" s="1720">
        <f t="shared" ref="DH113" si="48">IFERROR((S113+DC113)*100/J113,0)</f>
        <v>0</v>
      </c>
      <c r="DI113" s="1721"/>
      <c r="DJ113" s="1721"/>
      <c r="DK113" s="1721"/>
      <c r="DL113" s="1721"/>
      <c r="DM113" s="220"/>
      <c r="DS113" s="191">
        <f t="shared" si="1"/>
        <v>0</v>
      </c>
      <c r="DT113" s="261">
        <f t="shared" ref="DT113" si="49">SUM(J113)</f>
        <v>0</v>
      </c>
      <c r="DU113" s="191">
        <f t="shared" si="5"/>
        <v>0</v>
      </c>
    </row>
    <row r="114" spans="3:125" ht="12.95" customHeight="1">
      <c r="C114" s="1169"/>
      <c r="D114" s="1170"/>
      <c r="E114" s="650"/>
      <c r="F114" s="651"/>
      <c r="G114" s="651"/>
      <c r="H114" s="651"/>
      <c r="I114" s="652"/>
      <c r="J114" s="1825"/>
      <c r="K114" s="1826"/>
      <c r="L114" s="1826"/>
      <c r="M114" s="182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1765"/>
      <c r="CM114" s="1766"/>
      <c r="CN114" s="1766"/>
      <c r="CO114" s="1766"/>
      <c r="CP114" s="1766"/>
      <c r="CQ114" s="1766"/>
      <c r="CR114" s="1766"/>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50">SUM(DS113:DS114)</f>
        <v>0</v>
      </c>
    </row>
    <row r="115" spans="3:125" ht="12.95" customHeight="1">
      <c r="C115" s="1169"/>
      <c r="D115" s="1170"/>
      <c r="E115" s="1156" t="s">
        <v>142</v>
      </c>
      <c r="F115" s="795"/>
      <c r="G115" s="795"/>
      <c r="H115" s="795"/>
      <c r="I115" s="796"/>
      <c r="J115" s="1827">
        <f t="shared" ref="J115" si="51">S115+CL115+CL116</f>
        <v>0</v>
      </c>
      <c r="K115" s="1828"/>
      <c r="L115" s="1828"/>
      <c r="M115" s="182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781"/>
      <c r="CM115" s="1782"/>
      <c r="CN115" s="1782"/>
      <c r="CO115" s="1782"/>
      <c r="CP115" s="1782"/>
      <c r="CQ115" s="1782"/>
      <c r="CR115" s="1782"/>
      <c r="CS115" s="2" t="s">
        <v>138</v>
      </c>
      <c r="CW115" s="244"/>
      <c r="CX115" s="152"/>
      <c r="CY115" s="152"/>
      <c r="CZ115" s="152"/>
      <c r="DA115" s="152"/>
      <c r="DB115" s="172"/>
      <c r="DC115" s="1724">
        <f t="shared" ref="DC115" si="52">DS115+DS116</f>
        <v>0</v>
      </c>
      <c r="DD115" s="1725"/>
      <c r="DE115" s="1725"/>
      <c r="DG115" s="155"/>
      <c r="DH115" s="1720">
        <f t="shared" ref="DH115" si="53">IFERROR((S115+DC115)*100/J115,0)</f>
        <v>0</v>
      </c>
      <c r="DI115" s="1721"/>
      <c r="DJ115" s="1721"/>
      <c r="DK115" s="1721"/>
      <c r="DL115" s="1721"/>
      <c r="DM115" s="218"/>
      <c r="DS115" s="191">
        <f t="shared" si="1"/>
        <v>0</v>
      </c>
      <c r="DT115" s="261">
        <f t="shared" ref="DT115" si="54">SUM(J115)</f>
        <v>0</v>
      </c>
      <c r="DU115" s="191">
        <f t="shared" si="5"/>
        <v>0</v>
      </c>
    </row>
    <row r="116" spans="3:125" ht="12.95" customHeight="1">
      <c r="C116" s="1169"/>
      <c r="D116" s="1170"/>
      <c r="E116" s="907"/>
      <c r="F116" s="908"/>
      <c r="G116" s="908"/>
      <c r="H116" s="908"/>
      <c r="I116" s="909"/>
      <c r="J116" s="1825"/>
      <c r="K116" s="1826"/>
      <c r="L116" s="1826"/>
      <c r="M116" s="182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1765"/>
      <c r="CM116" s="1766"/>
      <c r="CN116" s="1766"/>
      <c r="CO116" s="1766"/>
      <c r="CP116" s="1766"/>
      <c r="CQ116" s="1766"/>
      <c r="CR116" s="1766"/>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5">SUM(DS115:DS116)</f>
        <v>0</v>
      </c>
    </row>
    <row r="117" spans="3:125" ht="12.95" customHeight="1">
      <c r="C117" s="1169"/>
      <c r="D117" s="1170"/>
      <c r="E117" s="904" t="s">
        <v>228</v>
      </c>
      <c r="F117" s="905"/>
      <c r="G117" s="905"/>
      <c r="H117" s="905"/>
      <c r="I117" s="906"/>
      <c r="J117" s="1827">
        <f t="shared" ref="J117" si="56">S117+CL117+CL118</f>
        <v>0</v>
      </c>
      <c r="K117" s="1828"/>
      <c r="L117" s="1828"/>
      <c r="M117" s="182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781"/>
      <c r="CM117" s="1782"/>
      <c r="CN117" s="1782"/>
      <c r="CO117" s="1782"/>
      <c r="CP117" s="1782"/>
      <c r="CQ117" s="1782"/>
      <c r="CR117" s="1782"/>
      <c r="CS117" s="45" t="s">
        <v>138</v>
      </c>
      <c r="CT117" s="45"/>
      <c r="CU117" s="45"/>
      <c r="CV117" s="45"/>
      <c r="CW117" s="240"/>
      <c r="CX117" s="164"/>
      <c r="CY117" s="164"/>
      <c r="CZ117" s="164"/>
      <c r="DA117" s="164"/>
      <c r="DB117" s="169"/>
      <c r="DC117" s="1724">
        <f t="shared" ref="DC117" si="57">DS117+DS118</f>
        <v>0</v>
      </c>
      <c r="DD117" s="1725"/>
      <c r="DE117" s="1725"/>
      <c r="DF117" s="45"/>
      <c r="DG117" s="179"/>
      <c r="DH117" s="1720">
        <f t="shared" ref="DH117" si="58">IFERROR((S117+DC117)*100/J117,0)</f>
        <v>0</v>
      </c>
      <c r="DI117" s="1721"/>
      <c r="DJ117" s="1721"/>
      <c r="DK117" s="1721"/>
      <c r="DL117" s="1721"/>
      <c r="DM117" s="220"/>
      <c r="DS117" s="191">
        <f t="shared" si="1"/>
        <v>0</v>
      </c>
      <c r="DT117" s="261">
        <f t="shared" ref="DT117" si="59">SUM(J117)</f>
        <v>0</v>
      </c>
      <c r="DU117" s="191">
        <f t="shared" si="5"/>
        <v>0</v>
      </c>
    </row>
    <row r="118" spans="3:125" ht="12.95" customHeight="1">
      <c r="C118" s="1169"/>
      <c r="D118" s="1170"/>
      <c r="E118" s="1153"/>
      <c r="F118" s="1154"/>
      <c r="G118" s="1154"/>
      <c r="H118" s="1154"/>
      <c r="I118" s="1155"/>
      <c r="J118" s="1825"/>
      <c r="K118" s="1826"/>
      <c r="L118" s="1826"/>
      <c r="M118" s="182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1765"/>
      <c r="CM118" s="1766"/>
      <c r="CN118" s="1766"/>
      <c r="CO118" s="1766"/>
      <c r="CP118" s="1766"/>
      <c r="CQ118" s="1766"/>
      <c r="CR118" s="1766"/>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60">SUM(DS117:DS118)</f>
        <v>0</v>
      </c>
    </row>
    <row r="119" spans="3:125" ht="12.95" customHeight="1">
      <c r="C119" s="1171"/>
      <c r="D119" s="1172"/>
      <c r="E119" s="1149" t="s">
        <v>229</v>
      </c>
      <c r="F119" s="777"/>
      <c r="G119" s="777"/>
      <c r="H119" s="777"/>
      <c r="I119" s="778"/>
      <c r="J119" s="1827">
        <f t="shared" ref="J119" si="61">S119+CL119+CL120</f>
        <v>0</v>
      </c>
      <c r="K119" s="1828"/>
      <c r="L119" s="1828"/>
      <c r="M119" s="182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781"/>
      <c r="CM119" s="1782"/>
      <c r="CN119" s="1782"/>
      <c r="CO119" s="1782"/>
      <c r="CP119" s="1782"/>
      <c r="CQ119" s="1782"/>
      <c r="CR119" s="1782"/>
      <c r="CS119" s="2" t="s">
        <v>138</v>
      </c>
      <c r="CW119" s="249"/>
      <c r="CX119" s="163"/>
      <c r="CY119" s="163"/>
      <c r="CZ119" s="163"/>
      <c r="DA119" s="163"/>
      <c r="DB119" s="173"/>
      <c r="DC119" s="1726">
        <f t="shared" ref="DC119" si="62">DS119+DS120</f>
        <v>0</v>
      </c>
      <c r="DD119" s="1727"/>
      <c r="DE119" s="1727"/>
      <c r="DG119" s="155"/>
      <c r="DH119" s="1722">
        <f t="shared" ref="DH119" si="63">IFERROR((S119+DC119)*100/J119,0)</f>
        <v>0</v>
      </c>
      <c r="DI119" s="1723"/>
      <c r="DJ119" s="1723"/>
      <c r="DK119" s="1723"/>
      <c r="DL119" s="1723"/>
      <c r="DM119" s="218"/>
      <c r="DS119" s="191">
        <f t="shared" si="1"/>
        <v>0</v>
      </c>
      <c r="DT119" s="261">
        <f t="shared" ref="DT119:DT131" si="64">SUM(J119)</f>
        <v>0</v>
      </c>
      <c r="DU119" s="191">
        <f>SUM(S119)</f>
        <v>0</v>
      </c>
    </row>
    <row r="120" spans="3:125" ht="12.95" customHeight="1" thickBot="1">
      <c r="C120" s="1173"/>
      <c r="D120" s="1174"/>
      <c r="E120" s="991" t="s">
        <v>230</v>
      </c>
      <c r="F120" s="992"/>
      <c r="G120" s="992"/>
      <c r="H120" s="992"/>
      <c r="I120" s="993"/>
      <c r="J120" s="1819"/>
      <c r="K120" s="1820"/>
      <c r="L120" s="1820"/>
      <c r="M120" s="182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811"/>
      <c r="CM120" s="1812"/>
      <c r="CN120" s="1812"/>
      <c r="CO120" s="1812"/>
      <c r="CP120" s="1812"/>
      <c r="CQ120" s="1812"/>
      <c r="CR120" s="1812"/>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5">SUM(DS119:DS120)</f>
        <v>0</v>
      </c>
    </row>
    <row r="121" spans="3:125" ht="12.95" customHeight="1">
      <c r="C121" s="105"/>
      <c r="E121" s="1117" t="s">
        <v>143</v>
      </c>
      <c r="F121" s="846"/>
      <c r="G121" s="846"/>
      <c r="H121" s="846"/>
      <c r="I121" s="847"/>
      <c r="J121" s="1829">
        <f>S121+CL121+CL122</f>
        <v>0</v>
      </c>
      <c r="K121" s="1830"/>
      <c r="L121" s="1830"/>
      <c r="M121" s="3"/>
      <c r="N121" s="3"/>
      <c r="O121" s="3"/>
      <c r="P121" s="1100"/>
      <c r="Q121" s="1101"/>
      <c r="R121" s="1102"/>
      <c r="S121" s="1877"/>
      <c r="T121" s="1744"/>
      <c r="U121" s="1744"/>
      <c r="V121" s="1744"/>
      <c r="W121" s="1744"/>
      <c r="X121" s="1743"/>
      <c r="Y121" s="1744"/>
      <c r="Z121" s="1744"/>
      <c r="AA121" s="1744"/>
      <c r="AB121" s="1745"/>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781"/>
      <c r="CM121" s="1782"/>
      <c r="CN121" s="1782"/>
      <c r="CO121" s="1782"/>
      <c r="CP121" s="1782"/>
      <c r="CQ121" s="1782"/>
      <c r="CR121" s="1782"/>
      <c r="CS121" s="3" t="s">
        <v>13611</v>
      </c>
      <c r="CT121" s="3"/>
      <c r="CU121" s="3"/>
      <c r="CV121" s="3"/>
      <c r="CW121" s="1805"/>
      <c r="CX121" s="1806"/>
      <c r="CY121" s="1806"/>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SUM(J121)</f>
        <v>0</v>
      </c>
      <c r="DU121" s="191">
        <f t="shared" si="5"/>
        <v>0</v>
      </c>
    </row>
    <row r="122" spans="3:125" ht="12.95" customHeight="1">
      <c r="C122" s="105"/>
      <c r="E122" s="650" t="s">
        <v>231</v>
      </c>
      <c r="F122" s="651"/>
      <c r="G122" s="651"/>
      <c r="H122" s="651"/>
      <c r="I122" s="652"/>
      <c r="J122" s="1827"/>
      <c r="K122" s="1828"/>
      <c r="L122" s="182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1765"/>
      <c r="CM122" s="1766"/>
      <c r="CN122" s="1766"/>
      <c r="CO122" s="1766"/>
      <c r="CP122" s="1766"/>
      <c r="CQ122" s="1766"/>
      <c r="CR122" s="1766"/>
      <c r="CS122" s="176" t="s">
        <v>13611</v>
      </c>
      <c r="CT122" s="176"/>
      <c r="CU122" s="176"/>
      <c r="CV122" s="176"/>
      <c r="CW122" s="1796"/>
      <c r="CX122" s="1766"/>
      <c r="CY122" s="1766"/>
      <c r="CZ122" s="176"/>
      <c r="DA122" s="176"/>
      <c r="DB122" s="177" t="s">
        <v>13611</v>
      </c>
      <c r="DC122" s="1726"/>
      <c r="DD122" s="1727"/>
      <c r="DG122" s="155" t="s">
        <v>13611</v>
      </c>
      <c r="DH122" s="1734"/>
      <c r="DI122" s="1735"/>
      <c r="DJ122" s="1735"/>
      <c r="DK122" s="1735"/>
      <c r="DL122" s="1735"/>
      <c r="DM122" s="222" t="s">
        <v>66</v>
      </c>
      <c r="DS122" s="191">
        <f t="shared" ref="DS122:DS134" si="66">IF(CI122="6.仮置(無)",0,IF(CI122="9.最終覆外",0,IF(CI122="10.土捨場",0,IF(CI122="",0,CL122))))</f>
        <v>0</v>
      </c>
      <c r="DT122" s="191">
        <f>SUM(DS121:DS122)</f>
        <v>0</v>
      </c>
    </row>
    <row r="123" spans="3:125" ht="12.95" customHeight="1">
      <c r="C123" s="710"/>
      <c r="D123" s="676"/>
      <c r="E123" s="660" t="s">
        <v>144</v>
      </c>
      <c r="F123" s="648"/>
      <c r="G123" s="648"/>
      <c r="H123" s="648"/>
      <c r="I123" s="649"/>
      <c r="J123" s="1831">
        <f t="shared" ref="J123" si="67">S123+CL123+CL124</f>
        <v>0</v>
      </c>
      <c r="K123" s="1832"/>
      <c r="L123" s="1832"/>
      <c r="M123" s="45"/>
      <c r="N123" s="45"/>
      <c r="O123" s="45"/>
      <c r="P123" s="1100"/>
      <c r="Q123" s="1101"/>
      <c r="R123" s="1102"/>
      <c r="S123" s="1736"/>
      <c r="T123" s="1737"/>
      <c r="U123" s="1737"/>
      <c r="V123" s="1737"/>
      <c r="W123" s="1737"/>
      <c r="X123" s="1738"/>
      <c r="Y123" s="1737"/>
      <c r="Z123" s="1737"/>
      <c r="AA123" s="1737"/>
      <c r="AB123" s="1739"/>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781"/>
      <c r="CM123" s="1782"/>
      <c r="CN123" s="1782"/>
      <c r="CO123" s="1782"/>
      <c r="CP123" s="1782"/>
      <c r="CQ123" s="1782"/>
      <c r="CR123" s="1782"/>
      <c r="CS123" s="45" t="s">
        <v>13611</v>
      </c>
      <c r="CT123" s="45"/>
      <c r="CU123" s="45"/>
      <c r="CV123" s="45"/>
      <c r="CW123" s="1746"/>
      <c r="CX123" s="1747"/>
      <c r="CY123" s="1747"/>
      <c r="CZ123" s="45"/>
      <c r="DA123" s="45"/>
      <c r="DB123" s="179" t="s">
        <v>13611</v>
      </c>
      <c r="DC123" s="1724">
        <f>DS123+DS124</f>
        <v>0</v>
      </c>
      <c r="DD123" s="1725"/>
      <c r="DE123" s="45"/>
      <c r="DF123" s="45"/>
      <c r="DG123" s="179"/>
      <c r="DH123" s="1732">
        <f t="shared" ref="DH123" si="68">IFERROR((S123+DS123+DS124)/J123,0)*100</f>
        <v>0</v>
      </c>
      <c r="DI123" s="1733"/>
      <c r="DJ123" s="1733"/>
      <c r="DK123" s="1733"/>
      <c r="DL123" s="1733"/>
      <c r="DM123" s="220"/>
      <c r="DS123" s="191">
        <f t="shared" si="66"/>
        <v>0</v>
      </c>
      <c r="DT123" s="261">
        <f t="shared" si="64"/>
        <v>0</v>
      </c>
      <c r="DU123" s="191">
        <f t="shared" ref="DU123" si="69">SUM(S123)</f>
        <v>0</v>
      </c>
    </row>
    <row r="124" spans="3:125" ht="12.95" customHeight="1">
      <c r="C124" s="710" t="s">
        <v>232</v>
      </c>
      <c r="D124" s="676"/>
      <c r="E124" s="650" t="s">
        <v>231</v>
      </c>
      <c r="F124" s="651"/>
      <c r="G124" s="651"/>
      <c r="H124" s="651"/>
      <c r="I124" s="652"/>
      <c r="J124" s="1831"/>
      <c r="K124" s="1832"/>
      <c r="L124" s="1832"/>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1765"/>
      <c r="CM124" s="1766"/>
      <c r="CN124" s="1766"/>
      <c r="CO124" s="1766"/>
      <c r="CP124" s="1766"/>
      <c r="CQ124" s="1766"/>
      <c r="CR124" s="1766"/>
      <c r="CS124" s="160" t="s">
        <v>13611</v>
      </c>
      <c r="CT124" s="160"/>
      <c r="CU124" s="160"/>
      <c r="CV124" s="160"/>
      <c r="CW124" s="1796"/>
      <c r="CX124" s="1766"/>
      <c r="CY124" s="1766"/>
      <c r="CZ124" s="160"/>
      <c r="DA124" s="160"/>
      <c r="DB124" s="161" t="s">
        <v>13611</v>
      </c>
      <c r="DC124" s="1724"/>
      <c r="DD124" s="1725"/>
      <c r="DG124" s="155" t="s">
        <v>13611</v>
      </c>
      <c r="DH124" s="1732"/>
      <c r="DI124" s="1733"/>
      <c r="DJ124" s="1733"/>
      <c r="DK124" s="1733"/>
      <c r="DL124" s="1733"/>
      <c r="DM124" s="222" t="s">
        <v>66</v>
      </c>
      <c r="DS124" s="191">
        <f t="shared" si="66"/>
        <v>0</v>
      </c>
      <c r="DT124" s="191">
        <f t="shared" si="65"/>
        <v>0</v>
      </c>
    </row>
    <row r="125" spans="3:125" ht="12.95" customHeight="1">
      <c r="C125" s="710" t="s">
        <v>233</v>
      </c>
      <c r="D125" s="676"/>
      <c r="E125" s="660" t="s">
        <v>145</v>
      </c>
      <c r="F125" s="648"/>
      <c r="G125" s="648"/>
      <c r="H125" s="648"/>
      <c r="I125" s="649"/>
      <c r="J125" s="1831">
        <f t="shared" ref="J125" si="70">S125+CL125+CL126</f>
        <v>0</v>
      </c>
      <c r="K125" s="1832"/>
      <c r="L125" s="1832"/>
      <c r="P125" s="1100"/>
      <c r="Q125" s="1101"/>
      <c r="R125" s="1102"/>
      <c r="S125" s="1736"/>
      <c r="T125" s="1737"/>
      <c r="U125" s="1737"/>
      <c r="V125" s="1737"/>
      <c r="W125" s="1737"/>
      <c r="X125" s="1738"/>
      <c r="Y125" s="1737"/>
      <c r="Z125" s="1737"/>
      <c r="AA125" s="1737"/>
      <c r="AB125" s="1739"/>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781"/>
      <c r="CM125" s="1782"/>
      <c r="CN125" s="1782"/>
      <c r="CO125" s="1782"/>
      <c r="CP125" s="1782"/>
      <c r="CQ125" s="1782"/>
      <c r="CR125" s="1782"/>
      <c r="CS125" s="45" t="s">
        <v>13611</v>
      </c>
      <c r="CT125" s="45"/>
      <c r="CU125" s="45"/>
      <c r="CV125" s="45"/>
      <c r="CW125" s="1746"/>
      <c r="CX125" s="1747"/>
      <c r="CY125" s="1747"/>
      <c r="CZ125" s="45"/>
      <c r="DA125" s="45"/>
      <c r="DB125" s="179" t="s">
        <v>13611</v>
      </c>
      <c r="DC125" s="1724">
        <f>DS125+DS126</f>
        <v>0</v>
      </c>
      <c r="DD125" s="1725"/>
      <c r="DE125" s="45"/>
      <c r="DF125" s="45"/>
      <c r="DG125" s="179"/>
      <c r="DH125" s="1732">
        <f t="shared" ref="DH125" si="71">IFERROR((S125+DS125+DS126)/J125,0)*100</f>
        <v>0</v>
      </c>
      <c r="DI125" s="1733"/>
      <c r="DJ125" s="1733"/>
      <c r="DK125" s="1733"/>
      <c r="DL125" s="1733"/>
      <c r="DM125" s="220"/>
      <c r="DS125" s="191">
        <f t="shared" si="66"/>
        <v>0</v>
      </c>
      <c r="DT125" s="261">
        <f t="shared" si="64"/>
        <v>0</v>
      </c>
      <c r="DU125" s="191">
        <f t="shared" si="5"/>
        <v>0</v>
      </c>
    </row>
    <row r="126" spans="3:125" ht="12.95" customHeight="1">
      <c r="C126" s="710" t="s">
        <v>234</v>
      </c>
      <c r="D126" s="676"/>
      <c r="E126" s="650" t="s">
        <v>231</v>
      </c>
      <c r="F126" s="651"/>
      <c r="G126" s="651"/>
      <c r="H126" s="651"/>
      <c r="I126" s="652"/>
      <c r="J126" s="1831"/>
      <c r="K126" s="1832"/>
      <c r="L126" s="1832"/>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1765"/>
      <c r="CM126" s="1766"/>
      <c r="CN126" s="1766"/>
      <c r="CO126" s="1766"/>
      <c r="CP126" s="1766"/>
      <c r="CQ126" s="1766"/>
      <c r="CR126" s="1766"/>
      <c r="CS126" s="123" t="s">
        <v>13611</v>
      </c>
      <c r="CT126" s="123"/>
      <c r="CU126" s="123"/>
      <c r="CV126" s="123"/>
      <c r="CW126" s="1796"/>
      <c r="CX126" s="1766"/>
      <c r="CY126" s="1766"/>
      <c r="CZ126" s="123"/>
      <c r="DA126" s="123"/>
      <c r="DB126" s="180" t="s">
        <v>13611</v>
      </c>
      <c r="DC126" s="1724"/>
      <c r="DD126" s="1725"/>
      <c r="DE126" s="10"/>
      <c r="DF126" s="10"/>
      <c r="DG126" s="158" t="s">
        <v>13611</v>
      </c>
      <c r="DH126" s="1732"/>
      <c r="DI126" s="1733"/>
      <c r="DJ126" s="1733"/>
      <c r="DK126" s="1733"/>
      <c r="DL126" s="1733"/>
      <c r="DM126" s="219" t="s">
        <v>66</v>
      </c>
      <c r="DS126" s="191">
        <f t="shared" si="66"/>
        <v>0</v>
      </c>
      <c r="DT126" s="191">
        <f t="shared" si="65"/>
        <v>0</v>
      </c>
    </row>
    <row r="127" spans="3:125" ht="12.95" customHeight="1">
      <c r="C127" s="710" t="s">
        <v>146</v>
      </c>
      <c r="D127" s="676"/>
      <c r="E127" s="660" t="s">
        <v>147</v>
      </c>
      <c r="F127" s="648"/>
      <c r="G127" s="648"/>
      <c r="H127" s="648"/>
      <c r="I127" s="649"/>
      <c r="J127" s="1831">
        <f t="shared" ref="J127" si="72">S127+CL127+CL128</f>
        <v>0</v>
      </c>
      <c r="K127" s="1832"/>
      <c r="L127" s="1832"/>
      <c r="M127" s="45"/>
      <c r="N127" s="45"/>
      <c r="O127" s="45"/>
      <c r="P127" s="1100"/>
      <c r="Q127" s="1101"/>
      <c r="R127" s="1102"/>
      <c r="S127" s="1736"/>
      <c r="T127" s="1737"/>
      <c r="U127" s="1737"/>
      <c r="V127" s="1737"/>
      <c r="W127" s="1737"/>
      <c r="X127" s="1738"/>
      <c r="Y127" s="1737"/>
      <c r="Z127" s="1737"/>
      <c r="AA127" s="1737"/>
      <c r="AB127" s="1739"/>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781"/>
      <c r="CM127" s="1782"/>
      <c r="CN127" s="1782"/>
      <c r="CO127" s="1782"/>
      <c r="CP127" s="1782"/>
      <c r="CQ127" s="1782"/>
      <c r="CR127" s="1782"/>
      <c r="CS127" s="45" t="s">
        <v>13611</v>
      </c>
      <c r="CT127" s="45"/>
      <c r="CU127" s="45"/>
      <c r="CV127" s="45"/>
      <c r="CW127" s="1746"/>
      <c r="CX127" s="1747"/>
      <c r="CY127" s="1747"/>
      <c r="CZ127" s="45"/>
      <c r="DA127" s="45"/>
      <c r="DB127" s="179" t="s">
        <v>13611</v>
      </c>
      <c r="DC127" s="1724">
        <f>DS127+DS128</f>
        <v>0</v>
      </c>
      <c r="DD127" s="1725"/>
      <c r="DE127" s="45"/>
      <c r="DF127" s="45"/>
      <c r="DG127" s="179"/>
      <c r="DH127" s="1732">
        <f t="shared" ref="DH127" si="73">IFERROR((S127+DS127+DS128)/J127,0)*100</f>
        <v>0</v>
      </c>
      <c r="DI127" s="1733"/>
      <c r="DJ127" s="1733"/>
      <c r="DK127" s="1733"/>
      <c r="DL127" s="1733"/>
      <c r="DM127" s="220"/>
      <c r="DS127" s="191">
        <f t="shared" si="66"/>
        <v>0</v>
      </c>
      <c r="DT127" s="261">
        <f t="shared" si="64"/>
        <v>0</v>
      </c>
      <c r="DU127" s="191">
        <f t="shared" ref="DU127" si="74">SUM(S127)</f>
        <v>0</v>
      </c>
    </row>
    <row r="128" spans="3:125" ht="12.95" customHeight="1">
      <c r="C128" s="710" t="s">
        <v>148</v>
      </c>
      <c r="D128" s="676"/>
      <c r="E128" s="650" t="s">
        <v>231</v>
      </c>
      <c r="F128" s="651"/>
      <c r="G128" s="651"/>
      <c r="H128" s="651"/>
      <c r="I128" s="652"/>
      <c r="J128" s="1831"/>
      <c r="K128" s="1832"/>
      <c r="L128" s="1832"/>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1765"/>
      <c r="CM128" s="1766"/>
      <c r="CN128" s="1766"/>
      <c r="CO128" s="1766"/>
      <c r="CP128" s="1766"/>
      <c r="CQ128" s="1766"/>
      <c r="CR128" s="1766"/>
      <c r="CS128" s="160" t="s">
        <v>13611</v>
      </c>
      <c r="CT128" s="160"/>
      <c r="CU128" s="160"/>
      <c r="CV128" s="160"/>
      <c r="CW128" s="1796"/>
      <c r="CX128" s="1766"/>
      <c r="CY128" s="1766"/>
      <c r="CZ128" s="160"/>
      <c r="DA128" s="160"/>
      <c r="DB128" s="161" t="s">
        <v>13611</v>
      </c>
      <c r="DC128" s="1724"/>
      <c r="DD128" s="1725"/>
      <c r="DG128" s="155" t="s">
        <v>13611</v>
      </c>
      <c r="DH128" s="1732"/>
      <c r="DI128" s="1733"/>
      <c r="DJ128" s="1733"/>
      <c r="DK128" s="1733"/>
      <c r="DL128" s="1733"/>
      <c r="DM128" s="222" t="s">
        <v>66</v>
      </c>
      <c r="DS128" s="191">
        <f t="shared" si="66"/>
        <v>0</v>
      </c>
      <c r="DT128" s="191">
        <f t="shared" si="65"/>
        <v>0</v>
      </c>
    </row>
    <row r="129" spans="3:129" ht="12.95" customHeight="1">
      <c r="C129" s="710"/>
      <c r="D129" s="676"/>
      <c r="E129" s="1113" t="s">
        <v>289</v>
      </c>
      <c r="F129" s="989"/>
      <c r="G129" s="989"/>
      <c r="H129" s="989"/>
      <c r="I129" s="990"/>
      <c r="J129" s="1831">
        <f t="shared" ref="J129" si="75">S129+CL129+CL130</f>
        <v>0</v>
      </c>
      <c r="K129" s="1832"/>
      <c r="L129" s="1832"/>
      <c r="M129" s="45"/>
      <c r="N129" s="45"/>
      <c r="O129" s="45"/>
      <c r="P129" s="1100"/>
      <c r="Q129" s="1101"/>
      <c r="R129" s="1102"/>
      <c r="S129" s="1736"/>
      <c r="T129" s="1737"/>
      <c r="U129" s="1737"/>
      <c r="V129" s="1737"/>
      <c r="W129" s="1737"/>
      <c r="X129" s="1738"/>
      <c r="Y129" s="1737"/>
      <c r="Z129" s="1737"/>
      <c r="AA129" s="1737"/>
      <c r="AB129" s="1739"/>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781"/>
      <c r="CM129" s="1782"/>
      <c r="CN129" s="1782"/>
      <c r="CO129" s="1782"/>
      <c r="CP129" s="1782"/>
      <c r="CQ129" s="1782"/>
      <c r="CR129" s="1782"/>
      <c r="CS129" s="45" t="s">
        <v>13611</v>
      </c>
      <c r="CT129" s="45"/>
      <c r="CU129" s="45"/>
      <c r="CV129" s="45"/>
      <c r="CW129" s="1746"/>
      <c r="CX129" s="1747"/>
      <c r="CY129" s="1747"/>
      <c r="CZ129" s="45"/>
      <c r="DA129" s="45"/>
      <c r="DB129" s="179" t="s">
        <v>13611</v>
      </c>
      <c r="DC129" s="1724">
        <f>DS129+DS130</f>
        <v>0</v>
      </c>
      <c r="DD129" s="1725"/>
      <c r="DE129" s="45"/>
      <c r="DF129" s="45"/>
      <c r="DG129" s="179"/>
      <c r="DH129" s="1732">
        <f t="shared" ref="DH129" si="76">IFERROR((S129+DS129+DS130)/J129,0)*100</f>
        <v>0</v>
      </c>
      <c r="DI129" s="1733"/>
      <c r="DJ129" s="1733"/>
      <c r="DK129" s="1733"/>
      <c r="DL129" s="1733"/>
      <c r="DM129" s="220"/>
      <c r="DS129" s="191">
        <f t="shared" si="66"/>
        <v>0</v>
      </c>
      <c r="DT129" s="261">
        <f t="shared" si="64"/>
        <v>0</v>
      </c>
      <c r="DU129" s="191">
        <f t="shared" si="5"/>
        <v>0</v>
      </c>
    </row>
    <row r="130" spans="3:129" ht="12.95" customHeight="1">
      <c r="C130" s="710"/>
      <c r="D130" s="676"/>
      <c r="E130" s="991"/>
      <c r="F130" s="992"/>
      <c r="G130" s="992"/>
      <c r="H130" s="992"/>
      <c r="I130" s="993"/>
      <c r="J130" s="1831"/>
      <c r="K130" s="1832"/>
      <c r="L130" s="1832"/>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1765"/>
      <c r="CM130" s="1766"/>
      <c r="CN130" s="1766"/>
      <c r="CO130" s="1766"/>
      <c r="CP130" s="1766"/>
      <c r="CQ130" s="1766"/>
      <c r="CR130" s="1766"/>
      <c r="CS130" s="160" t="s">
        <v>13611</v>
      </c>
      <c r="CT130" s="160"/>
      <c r="CU130" s="160"/>
      <c r="CV130" s="160"/>
      <c r="CW130" s="1796"/>
      <c r="CX130" s="1766"/>
      <c r="CY130" s="1766"/>
      <c r="CZ130" s="160"/>
      <c r="DA130" s="160"/>
      <c r="DB130" s="161" t="s">
        <v>13611</v>
      </c>
      <c r="DC130" s="1724"/>
      <c r="DD130" s="1725"/>
      <c r="DG130" s="155" t="s">
        <v>13611</v>
      </c>
      <c r="DH130" s="1732"/>
      <c r="DI130" s="1733"/>
      <c r="DJ130" s="1733"/>
      <c r="DK130" s="1733"/>
      <c r="DL130" s="1733"/>
      <c r="DM130" s="222" t="s">
        <v>66</v>
      </c>
      <c r="DS130" s="191">
        <f t="shared" si="66"/>
        <v>0</v>
      </c>
      <c r="DT130" s="191">
        <f t="shared" si="65"/>
        <v>0</v>
      </c>
    </row>
    <row r="131" spans="3:129" ht="12.95" customHeight="1">
      <c r="C131" s="105"/>
      <c r="E131" s="660" t="s">
        <v>235</v>
      </c>
      <c r="F131" s="648"/>
      <c r="G131" s="648"/>
      <c r="H131" s="648"/>
      <c r="I131" s="649"/>
      <c r="J131" s="1831">
        <f t="shared" ref="J131" si="77">S131+CL131+CL132</f>
        <v>0</v>
      </c>
      <c r="K131" s="1832"/>
      <c r="L131" s="1832"/>
      <c r="P131" s="1100"/>
      <c r="Q131" s="1101"/>
      <c r="R131" s="1102"/>
      <c r="S131" s="1736"/>
      <c r="T131" s="1737"/>
      <c r="U131" s="1737"/>
      <c r="V131" s="1737"/>
      <c r="W131" s="1737"/>
      <c r="X131" s="1738"/>
      <c r="Y131" s="1737"/>
      <c r="Z131" s="1737"/>
      <c r="AA131" s="1737"/>
      <c r="AB131" s="1739"/>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781"/>
      <c r="CM131" s="1782"/>
      <c r="CN131" s="1782"/>
      <c r="CO131" s="1782"/>
      <c r="CP131" s="1782"/>
      <c r="CQ131" s="1782"/>
      <c r="CR131" s="1782"/>
      <c r="CS131" s="45" t="s">
        <v>13611</v>
      </c>
      <c r="CT131" s="45"/>
      <c r="CU131" s="45"/>
      <c r="CV131" s="45"/>
      <c r="CW131" s="1746"/>
      <c r="CX131" s="1747"/>
      <c r="CY131" s="1747"/>
      <c r="CZ131" s="45"/>
      <c r="DA131" s="45"/>
      <c r="DB131" s="179" t="s">
        <v>13611</v>
      </c>
      <c r="DC131" s="1724">
        <f>DS131+DS132</f>
        <v>0</v>
      </c>
      <c r="DD131" s="1725"/>
      <c r="DE131" s="45"/>
      <c r="DF131" s="45"/>
      <c r="DG131" s="179"/>
      <c r="DH131" s="1732">
        <f t="shared" ref="DH131" si="78">IFERROR((S131+DS131+DS132)/J131,0)*100</f>
        <v>0</v>
      </c>
      <c r="DI131" s="1733"/>
      <c r="DJ131" s="1733"/>
      <c r="DK131" s="1733"/>
      <c r="DL131" s="1733"/>
      <c r="DM131" s="220"/>
      <c r="DS131" s="191">
        <f t="shared" si="66"/>
        <v>0</v>
      </c>
      <c r="DT131" s="261">
        <f t="shared" si="64"/>
        <v>0</v>
      </c>
      <c r="DU131" s="261">
        <f>SUM(S131)</f>
        <v>0</v>
      </c>
    </row>
    <row r="132" spans="3:129" ht="12.95" customHeight="1">
      <c r="C132" s="105"/>
      <c r="E132" s="1002" t="s">
        <v>290</v>
      </c>
      <c r="F132" s="1003"/>
      <c r="G132" s="1003"/>
      <c r="H132" s="1003"/>
      <c r="I132" s="1004"/>
      <c r="J132" s="1831"/>
      <c r="K132" s="1832"/>
      <c r="L132" s="1832"/>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1765"/>
      <c r="CM132" s="1766"/>
      <c r="CN132" s="1766"/>
      <c r="CO132" s="1766"/>
      <c r="CP132" s="1766"/>
      <c r="CQ132" s="1766"/>
      <c r="CR132" s="1766"/>
      <c r="CS132" s="123" t="s">
        <v>13611</v>
      </c>
      <c r="CT132" s="123"/>
      <c r="CU132" s="123"/>
      <c r="CV132" s="123"/>
      <c r="CW132" s="1796"/>
      <c r="CX132" s="1766"/>
      <c r="CY132" s="1766"/>
      <c r="CZ132" s="123"/>
      <c r="DA132" s="123"/>
      <c r="DB132" s="180" t="s">
        <v>13611</v>
      </c>
      <c r="DC132" s="1724"/>
      <c r="DD132" s="1725"/>
      <c r="DE132" s="10"/>
      <c r="DF132" s="10"/>
      <c r="DG132" s="158" t="s">
        <v>13611</v>
      </c>
      <c r="DH132" s="1732"/>
      <c r="DI132" s="1733"/>
      <c r="DJ132" s="1733"/>
      <c r="DK132" s="1733"/>
      <c r="DL132" s="1733"/>
      <c r="DM132" s="219" t="s">
        <v>66</v>
      </c>
      <c r="DS132" s="191">
        <f t="shared" si="66"/>
        <v>0</v>
      </c>
      <c r="DT132" s="191">
        <f t="shared" si="65"/>
        <v>0</v>
      </c>
      <c r="DU132" s="261"/>
    </row>
    <row r="133" spans="3:129" ht="12.95" customHeight="1">
      <c r="C133" s="105"/>
      <c r="E133" s="660" t="s">
        <v>149</v>
      </c>
      <c r="F133" s="648"/>
      <c r="G133" s="648"/>
      <c r="H133" s="648"/>
      <c r="I133" s="649"/>
      <c r="J133" s="1827">
        <f>S133+CL133+CL134</f>
        <v>0</v>
      </c>
      <c r="K133" s="1828"/>
      <c r="L133" s="182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825"/>
      <c r="K134" s="1826"/>
      <c r="L134" s="182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13607</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13607</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1775"/>
      <c r="AA159" s="1776"/>
      <c r="AB159" s="1776"/>
      <c r="AC159" s="1776"/>
      <c r="AD159" s="1776"/>
      <c r="AE159" s="1776"/>
      <c r="AF159" s="1776"/>
      <c r="AG159" s="784" t="s">
        <v>65</v>
      </c>
      <c r="AH159" s="784"/>
      <c r="AI159" s="784"/>
      <c r="AJ159" s="785"/>
      <c r="AK159" s="1349"/>
      <c r="AL159" s="1218"/>
      <c r="AM159" s="1218"/>
      <c r="AN159" s="1218"/>
      <c r="AO159" s="1218"/>
      <c r="AP159" s="1218"/>
      <c r="AQ159" s="1219"/>
      <c r="AR159" s="1770"/>
      <c r="AS159" s="1771"/>
      <c r="AT159" s="1771"/>
      <c r="AU159" s="1771"/>
      <c r="AV159" s="1771"/>
      <c r="AW159" s="1771"/>
      <c r="AX159" s="1771"/>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80">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1765"/>
      <c r="AA160" s="1766"/>
      <c r="AB160" s="1766"/>
      <c r="AC160" s="1766"/>
      <c r="AD160" s="1766"/>
      <c r="AE160" s="1766"/>
      <c r="AF160" s="1766"/>
      <c r="AG160" s="767" t="s">
        <v>65</v>
      </c>
      <c r="AH160" s="767"/>
      <c r="AI160" s="767"/>
      <c r="AJ160" s="768"/>
      <c r="AK160" s="1331"/>
      <c r="AL160" s="1066"/>
      <c r="AM160" s="1066"/>
      <c r="AN160" s="1066"/>
      <c r="AO160" s="1066"/>
      <c r="AP160" s="1066"/>
      <c r="AQ160" s="1067"/>
      <c r="AR160" s="1765"/>
      <c r="AS160" s="1766"/>
      <c r="AT160" s="1766"/>
      <c r="AU160" s="1766"/>
      <c r="AV160" s="1766"/>
      <c r="AW160" s="1766"/>
      <c r="AX160" s="1766"/>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80"/>
        <v>0</v>
      </c>
      <c r="DN160" s="772"/>
      <c r="DO160" s="772"/>
      <c r="DP160" s="772"/>
      <c r="DQ160" s="123"/>
      <c r="DR160" s="124" t="s">
        <v>66</v>
      </c>
    </row>
    <row r="161" spans="3:122" ht="12" customHeight="1">
      <c r="C161" s="1169"/>
      <c r="D161" s="1170"/>
      <c r="E161" s="463"/>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772">
        <f>SUM(Z159:AF160)</f>
        <v>0</v>
      </c>
      <c r="AA161" s="1773"/>
      <c r="AB161" s="1773"/>
      <c r="AC161" s="1773"/>
      <c r="AD161" s="1773"/>
      <c r="AE161" s="1773"/>
      <c r="AF161" s="1773"/>
      <c r="AG161" s="10" t="s">
        <v>65</v>
      </c>
      <c r="AH161" s="10"/>
      <c r="AI161" s="10"/>
      <c r="AJ161" s="10"/>
      <c r="AK161" s="475"/>
      <c r="AL161" s="476"/>
      <c r="AM161" s="476"/>
      <c r="AN161" s="476"/>
      <c r="AO161" s="476"/>
      <c r="AP161" s="476"/>
      <c r="AQ161" s="477"/>
      <c r="AR161" s="1772">
        <f>SUM(AR159:AX160)</f>
        <v>0</v>
      </c>
      <c r="AS161" s="1773"/>
      <c r="AT161" s="1773"/>
      <c r="AU161" s="1773"/>
      <c r="AV161" s="1773"/>
      <c r="AW161" s="1773"/>
      <c r="AX161" s="177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80"/>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80"/>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80"/>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772">
        <f>SUM(Z162:AF163)</f>
        <v>0</v>
      </c>
      <c r="AA164" s="1773"/>
      <c r="AB164" s="1773"/>
      <c r="AC164" s="1773"/>
      <c r="AD164" s="1773"/>
      <c r="AE164" s="1773"/>
      <c r="AF164" s="1773"/>
      <c r="AG164" s="10" t="s">
        <v>65</v>
      </c>
      <c r="AH164" s="10"/>
      <c r="AI164" s="10"/>
      <c r="AJ164" s="10"/>
      <c r="AK164" s="475"/>
      <c r="AL164" s="476"/>
      <c r="AM164" s="476"/>
      <c r="AN164" s="476"/>
      <c r="AO164" s="476"/>
      <c r="AP164" s="476"/>
      <c r="AQ164" s="477"/>
      <c r="AR164" s="1772">
        <f>SUM(AR162:AX163)</f>
        <v>0</v>
      </c>
      <c r="AS164" s="1773"/>
      <c r="AT164" s="1773"/>
      <c r="AU164" s="1773"/>
      <c r="AV164" s="1773"/>
      <c r="AW164" s="1773"/>
      <c r="AX164" s="177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80"/>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781"/>
      <c r="AA165" s="1782"/>
      <c r="AB165" s="1782"/>
      <c r="AC165" s="1782"/>
      <c r="AD165" s="1782"/>
      <c r="AE165" s="1782"/>
      <c r="AF165" s="1782"/>
      <c r="AG165" s="1317" t="s">
        <v>65</v>
      </c>
      <c r="AH165" s="1317"/>
      <c r="AI165" s="1317"/>
      <c r="AJ165" s="1318"/>
      <c r="AK165" s="1334"/>
      <c r="AL165" s="1071"/>
      <c r="AM165" s="1071"/>
      <c r="AN165" s="1071"/>
      <c r="AO165" s="1071"/>
      <c r="AP165" s="1071"/>
      <c r="AQ165" s="1072"/>
      <c r="AR165" s="1781"/>
      <c r="AS165" s="1782"/>
      <c r="AT165" s="1782"/>
      <c r="AU165" s="1782"/>
      <c r="AV165" s="1782"/>
      <c r="AW165" s="1782"/>
      <c r="AX165" s="1782"/>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80"/>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1765"/>
      <c r="AA166" s="1766"/>
      <c r="AB166" s="1766"/>
      <c r="AC166" s="1766"/>
      <c r="AD166" s="1766"/>
      <c r="AE166" s="1766"/>
      <c r="AF166" s="1766"/>
      <c r="AG166" s="767" t="s">
        <v>65</v>
      </c>
      <c r="AH166" s="767"/>
      <c r="AI166" s="767"/>
      <c r="AJ166" s="768"/>
      <c r="AK166" s="1331"/>
      <c r="AL166" s="1066"/>
      <c r="AM166" s="1066"/>
      <c r="AN166" s="1066"/>
      <c r="AO166" s="1066"/>
      <c r="AP166" s="1066"/>
      <c r="AQ166" s="1067"/>
      <c r="AR166" s="1765"/>
      <c r="AS166" s="1766"/>
      <c r="AT166" s="1766"/>
      <c r="AU166" s="1766"/>
      <c r="AV166" s="1766"/>
      <c r="AW166" s="1766"/>
      <c r="AX166" s="1766"/>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80"/>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772">
        <f>SUM(Z165:AF166)</f>
        <v>0</v>
      </c>
      <c r="AA167" s="1773"/>
      <c r="AB167" s="1773"/>
      <c r="AC167" s="1773"/>
      <c r="AD167" s="1773"/>
      <c r="AE167" s="1773"/>
      <c r="AF167" s="1773"/>
      <c r="AG167" s="10" t="s">
        <v>65</v>
      </c>
      <c r="AH167" s="10"/>
      <c r="AI167" s="10"/>
      <c r="AJ167" s="10"/>
      <c r="AK167" s="475"/>
      <c r="AL167" s="476"/>
      <c r="AM167" s="476"/>
      <c r="AN167" s="476"/>
      <c r="AO167" s="476"/>
      <c r="AP167" s="476"/>
      <c r="AQ167" s="477"/>
      <c r="AR167" s="1772">
        <f>SUM(AR165:AX166)</f>
        <v>0</v>
      </c>
      <c r="AS167" s="1773"/>
      <c r="AT167" s="1773"/>
      <c r="AU167" s="1773"/>
      <c r="AV167" s="1773"/>
      <c r="AW167" s="1773"/>
      <c r="AX167" s="177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80"/>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80"/>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1765"/>
      <c r="AA169" s="1766"/>
      <c r="AB169" s="1766"/>
      <c r="AC169" s="1766"/>
      <c r="AD169" s="1766"/>
      <c r="AE169" s="1766"/>
      <c r="AF169" s="1766"/>
      <c r="AG169" s="767" t="s">
        <v>65</v>
      </c>
      <c r="AH169" s="767"/>
      <c r="AI169" s="767"/>
      <c r="AJ169" s="768"/>
      <c r="AK169" s="1331"/>
      <c r="AL169" s="1066"/>
      <c r="AM169" s="1066"/>
      <c r="AN169" s="1066"/>
      <c r="AO169" s="1066"/>
      <c r="AP169" s="1066"/>
      <c r="AQ169" s="1067"/>
      <c r="AR169" s="1765"/>
      <c r="AS169" s="1766"/>
      <c r="AT169" s="1766"/>
      <c r="AU169" s="1766"/>
      <c r="AV169" s="1766"/>
      <c r="AW169" s="1766"/>
      <c r="AX169" s="1766"/>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80"/>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783">
        <f>SUM(Z168:AF169)</f>
        <v>0</v>
      </c>
      <c r="AA170" s="1784"/>
      <c r="AB170" s="1784"/>
      <c r="AC170" s="1784"/>
      <c r="AD170" s="1784"/>
      <c r="AE170" s="1784"/>
      <c r="AF170" s="1784"/>
      <c r="AG170" s="117" t="s">
        <v>65</v>
      </c>
      <c r="AH170" s="117"/>
      <c r="AI170" s="117"/>
      <c r="AJ170" s="117"/>
      <c r="AK170" s="265"/>
      <c r="AL170" s="266"/>
      <c r="AM170" s="266"/>
      <c r="AN170" s="266"/>
      <c r="AO170" s="266"/>
      <c r="AP170" s="266"/>
      <c r="AQ170" s="267"/>
      <c r="AR170" s="1783">
        <f>SUM(AR168:AX169)</f>
        <v>0</v>
      </c>
      <c r="AS170" s="1784"/>
      <c r="AT170" s="1784"/>
      <c r="AU170" s="1784"/>
      <c r="AV170" s="1784"/>
      <c r="AW170" s="1784"/>
      <c r="AX170" s="178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80"/>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1770"/>
      <c r="AA171" s="1771"/>
      <c r="AB171" s="1771"/>
      <c r="AC171" s="1771"/>
      <c r="AD171" s="1771"/>
      <c r="AE171" s="1771"/>
      <c r="AF171" s="1771"/>
      <c r="AG171" s="808" t="s">
        <v>251</v>
      </c>
      <c r="AH171" s="808"/>
      <c r="AI171" s="808"/>
      <c r="AJ171" s="809"/>
      <c r="AK171" s="1349"/>
      <c r="AL171" s="1218"/>
      <c r="AM171" s="1218"/>
      <c r="AN171" s="1218"/>
      <c r="AO171" s="1218"/>
      <c r="AP171" s="1218"/>
      <c r="AQ171" s="1219"/>
      <c r="AR171" s="1770"/>
      <c r="AS171" s="1771"/>
      <c r="AT171" s="1771"/>
      <c r="AU171" s="1771"/>
      <c r="AV171" s="1771"/>
      <c r="AW171" s="1771"/>
      <c r="AX171" s="1771"/>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80"/>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1765"/>
      <c r="AA172" s="1766"/>
      <c r="AB172" s="1766"/>
      <c r="AC172" s="1766"/>
      <c r="AD172" s="1766"/>
      <c r="AE172" s="1766"/>
      <c r="AF172" s="1766"/>
      <c r="AG172" s="812" t="s">
        <v>251</v>
      </c>
      <c r="AH172" s="812"/>
      <c r="AI172" s="812"/>
      <c r="AJ172" s="813"/>
      <c r="AK172" s="1331"/>
      <c r="AL172" s="1066"/>
      <c r="AM172" s="1066"/>
      <c r="AN172" s="1066"/>
      <c r="AO172" s="1066"/>
      <c r="AP172" s="1066"/>
      <c r="AQ172" s="1067"/>
      <c r="AR172" s="1765"/>
      <c r="AS172" s="1766"/>
      <c r="AT172" s="1766"/>
      <c r="AU172" s="1766"/>
      <c r="AV172" s="1766"/>
      <c r="AW172" s="1766"/>
      <c r="AX172" s="1766"/>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80"/>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772">
        <f>SUM(Z171:AF172)</f>
        <v>0</v>
      </c>
      <c r="AA173" s="1773"/>
      <c r="AB173" s="1773"/>
      <c r="AC173" s="1773"/>
      <c r="AD173" s="1773"/>
      <c r="AE173" s="1773"/>
      <c r="AF173" s="1773"/>
      <c r="AG173" s="465" t="s">
        <v>251</v>
      </c>
      <c r="AH173" s="465"/>
      <c r="AI173" s="465"/>
      <c r="AJ173" s="465"/>
      <c r="AK173" s="475"/>
      <c r="AL173" s="476"/>
      <c r="AM173" s="476"/>
      <c r="AN173" s="476"/>
      <c r="AO173" s="476"/>
      <c r="AP173" s="476"/>
      <c r="AQ173" s="477"/>
      <c r="AR173" s="1772">
        <f>SUM(AR171:AX172)</f>
        <v>0</v>
      </c>
      <c r="AS173" s="1773"/>
      <c r="AT173" s="1773"/>
      <c r="AU173" s="1773"/>
      <c r="AV173" s="1773"/>
      <c r="AW173" s="1773"/>
      <c r="AX173" s="177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80"/>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781"/>
      <c r="AA174" s="1782"/>
      <c r="AB174" s="1782"/>
      <c r="AC174" s="1782"/>
      <c r="AD174" s="1782"/>
      <c r="AE174" s="1782"/>
      <c r="AF174" s="1782"/>
      <c r="AG174" s="1343" t="s">
        <v>252</v>
      </c>
      <c r="AH174" s="1343"/>
      <c r="AI174" s="1343"/>
      <c r="AJ174" s="1344"/>
      <c r="AK174" s="1334"/>
      <c r="AL174" s="1071"/>
      <c r="AM174" s="1071"/>
      <c r="AN174" s="1071"/>
      <c r="AO174" s="1071"/>
      <c r="AP174" s="1071"/>
      <c r="AQ174" s="1072"/>
      <c r="AR174" s="1781"/>
      <c r="AS174" s="1782"/>
      <c r="AT174" s="1782"/>
      <c r="AU174" s="1782"/>
      <c r="AV174" s="1782"/>
      <c r="AW174" s="1782"/>
      <c r="AX174" s="1782"/>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80"/>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1765"/>
      <c r="AA175" s="1766"/>
      <c r="AB175" s="1766"/>
      <c r="AC175" s="1766"/>
      <c r="AD175" s="1766"/>
      <c r="AE175" s="1766"/>
      <c r="AF175" s="1766"/>
      <c r="AG175" s="816" t="s">
        <v>252</v>
      </c>
      <c r="AH175" s="816"/>
      <c r="AI175" s="816"/>
      <c r="AJ175" s="817"/>
      <c r="AK175" s="1331"/>
      <c r="AL175" s="1066"/>
      <c r="AM175" s="1066"/>
      <c r="AN175" s="1066"/>
      <c r="AO175" s="1066"/>
      <c r="AP175" s="1066"/>
      <c r="AQ175" s="1067"/>
      <c r="AR175" s="1765"/>
      <c r="AS175" s="1766"/>
      <c r="AT175" s="1766"/>
      <c r="AU175" s="1766"/>
      <c r="AV175" s="1766"/>
      <c r="AW175" s="1766"/>
      <c r="AX175" s="1766"/>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80"/>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772">
        <f>SUM(Z174:AF175)</f>
        <v>0</v>
      </c>
      <c r="AA176" s="1773"/>
      <c r="AB176" s="1773"/>
      <c r="AC176" s="1773"/>
      <c r="AD176" s="1773"/>
      <c r="AE176" s="1773"/>
      <c r="AF176" s="1773"/>
      <c r="AG176" s="1335" t="s">
        <v>252</v>
      </c>
      <c r="AH176" s="1335"/>
      <c r="AI176" s="1335"/>
      <c r="AJ176" s="1336"/>
      <c r="AK176" s="475"/>
      <c r="AL176" s="476"/>
      <c r="AM176" s="476"/>
      <c r="AN176" s="476"/>
      <c r="AO176" s="476"/>
      <c r="AP176" s="476"/>
      <c r="AQ176" s="477"/>
      <c r="AR176" s="1772">
        <f>SUM(AR174:AX175)</f>
        <v>0</v>
      </c>
      <c r="AS176" s="1773"/>
      <c r="AT176" s="1773"/>
      <c r="AU176" s="1773"/>
      <c r="AV176" s="1773"/>
      <c r="AW176" s="1773"/>
      <c r="AX176" s="1773"/>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80"/>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781"/>
      <c r="AA177" s="1782"/>
      <c r="AB177" s="1782"/>
      <c r="AC177" s="1782"/>
      <c r="AD177" s="1782"/>
      <c r="AE177" s="1782"/>
      <c r="AF177" s="1782"/>
      <c r="AG177" s="1317" t="s">
        <v>65</v>
      </c>
      <c r="AH177" s="1317"/>
      <c r="AI177" s="1317"/>
      <c r="AJ177" s="1318"/>
      <c r="AK177" s="1334"/>
      <c r="AL177" s="1071"/>
      <c r="AM177" s="1071"/>
      <c r="AN177" s="1071"/>
      <c r="AO177" s="1071"/>
      <c r="AP177" s="1071"/>
      <c r="AQ177" s="1072"/>
      <c r="AR177" s="1781"/>
      <c r="AS177" s="1782"/>
      <c r="AT177" s="1782"/>
      <c r="AU177" s="1782"/>
      <c r="AV177" s="1782"/>
      <c r="AW177" s="1782"/>
      <c r="AX177" s="1782"/>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80"/>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1765"/>
      <c r="AA178" s="1766"/>
      <c r="AB178" s="1766"/>
      <c r="AC178" s="1766"/>
      <c r="AD178" s="1766"/>
      <c r="AE178" s="1766"/>
      <c r="AF178" s="1766"/>
      <c r="AG178" s="767" t="s">
        <v>65</v>
      </c>
      <c r="AH178" s="767"/>
      <c r="AI178" s="767"/>
      <c r="AJ178" s="768"/>
      <c r="AK178" s="1331"/>
      <c r="AL178" s="1066"/>
      <c r="AM178" s="1066"/>
      <c r="AN178" s="1066"/>
      <c r="AO178" s="1066"/>
      <c r="AP178" s="1066"/>
      <c r="AQ178" s="1067"/>
      <c r="AR178" s="1765"/>
      <c r="AS178" s="1766"/>
      <c r="AT178" s="1766"/>
      <c r="AU178" s="1766"/>
      <c r="AV178" s="1766"/>
      <c r="AW178" s="1766"/>
      <c r="AX178" s="1766"/>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80"/>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772">
        <f>SUM(Z177:AF178)</f>
        <v>0</v>
      </c>
      <c r="AA179" s="1773"/>
      <c r="AB179" s="1773"/>
      <c r="AC179" s="1773"/>
      <c r="AD179" s="1773"/>
      <c r="AE179" s="1773"/>
      <c r="AF179" s="1773"/>
      <c r="AG179" s="1329" t="s">
        <v>65</v>
      </c>
      <c r="AH179" s="1329"/>
      <c r="AI179" s="1329"/>
      <c r="AJ179" s="1330"/>
      <c r="AK179" s="475"/>
      <c r="AL179" s="476"/>
      <c r="AM179" s="476"/>
      <c r="AN179" s="476"/>
      <c r="AO179" s="476"/>
      <c r="AP179" s="476"/>
      <c r="AQ179" s="477"/>
      <c r="AR179" s="1772">
        <f>SUM(AR177:AX178)</f>
        <v>0</v>
      </c>
      <c r="AS179" s="1773"/>
      <c r="AT179" s="1773"/>
      <c r="AU179" s="1773"/>
      <c r="AV179" s="1773"/>
      <c r="AW179" s="1773"/>
      <c r="AX179" s="177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80"/>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781"/>
      <c r="AA180" s="1782"/>
      <c r="AB180" s="1782"/>
      <c r="AC180" s="1782"/>
      <c r="AD180" s="1782"/>
      <c r="AE180" s="1782"/>
      <c r="AF180" s="1782"/>
      <c r="AG180" s="1317" t="s">
        <v>65</v>
      </c>
      <c r="AH180" s="1317"/>
      <c r="AI180" s="1317"/>
      <c r="AJ180" s="1318"/>
      <c r="AK180" s="486"/>
      <c r="AL180" s="268"/>
      <c r="AM180" s="268"/>
      <c r="AN180" s="268"/>
      <c r="AO180" s="268"/>
      <c r="AP180" s="268"/>
      <c r="AQ180" s="268"/>
      <c r="AR180" s="1781"/>
      <c r="AS180" s="1782"/>
      <c r="AT180" s="1782"/>
      <c r="AU180" s="1782"/>
      <c r="AV180" s="1782"/>
      <c r="AW180" s="1782"/>
      <c r="AX180" s="1782"/>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80"/>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1765"/>
      <c r="AA181" s="1766"/>
      <c r="AB181" s="1766"/>
      <c r="AC181" s="1766"/>
      <c r="AD181" s="1766"/>
      <c r="AE181" s="1766"/>
      <c r="AF181" s="1766"/>
      <c r="AG181" s="767" t="s">
        <v>65</v>
      </c>
      <c r="AH181" s="767"/>
      <c r="AI181" s="767"/>
      <c r="AJ181" s="768"/>
      <c r="AK181" s="269"/>
      <c r="AL181" s="270"/>
      <c r="AM181" s="270"/>
      <c r="AN181" s="270"/>
      <c r="AO181" s="270"/>
      <c r="AP181" s="270"/>
      <c r="AQ181" s="271"/>
      <c r="AR181" s="1765"/>
      <c r="AS181" s="1766"/>
      <c r="AT181" s="1766"/>
      <c r="AU181" s="1766"/>
      <c r="AV181" s="1766"/>
      <c r="AW181" s="1766"/>
      <c r="AX181" s="1766"/>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80"/>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772">
        <f>SUM(Z180:AF181)</f>
        <v>0</v>
      </c>
      <c r="AA182" s="1773"/>
      <c r="AB182" s="1773"/>
      <c r="AC182" s="1773"/>
      <c r="AD182" s="1773"/>
      <c r="AE182" s="1773"/>
      <c r="AF182" s="1773"/>
      <c r="AG182" s="5" t="s">
        <v>65</v>
      </c>
      <c r="AH182" s="10"/>
      <c r="AI182" s="10"/>
      <c r="AJ182" s="10"/>
      <c r="AK182" s="475"/>
      <c r="AL182" s="476"/>
      <c r="AM182" s="476"/>
      <c r="AN182" s="476"/>
      <c r="AO182" s="476"/>
      <c r="AP182" s="476"/>
      <c r="AQ182" s="477"/>
      <c r="AR182" s="1772">
        <f>SUM(AR180:AX181)</f>
        <v>0</v>
      </c>
      <c r="AS182" s="1773"/>
      <c r="AT182" s="1773"/>
      <c r="AU182" s="1773"/>
      <c r="AV182" s="1773"/>
      <c r="AW182" s="1773"/>
      <c r="AX182" s="177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80"/>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781"/>
      <c r="AA183" s="1782"/>
      <c r="AB183" s="1782"/>
      <c r="AC183" s="1782"/>
      <c r="AD183" s="1782"/>
      <c r="AE183" s="1782"/>
      <c r="AF183" s="1782"/>
      <c r="AG183" s="1317" t="s">
        <v>65</v>
      </c>
      <c r="AH183" s="1317"/>
      <c r="AI183" s="1317"/>
      <c r="AJ183" s="1318"/>
      <c r="AK183" s="1305"/>
      <c r="AL183" s="1088"/>
      <c r="AM183" s="1088"/>
      <c r="AN183" s="1088"/>
      <c r="AO183" s="1088"/>
      <c r="AP183" s="1088"/>
      <c r="AQ183" s="1306"/>
      <c r="AR183" s="1781"/>
      <c r="AS183" s="1782"/>
      <c r="AT183" s="1782"/>
      <c r="AU183" s="1782"/>
      <c r="AV183" s="1782"/>
      <c r="AW183" s="1782"/>
      <c r="AX183" s="1782"/>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1765"/>
      <c r="AA184" s="1766"/>
      <c r="AB184" s="1766"/>
      <c r="AC184" s="1766"/>
      <c r="AD184" s="1766"/>
      <c r="AE184" s="1766"/>
      <c r="AF184" s="1766"/>
      <c r="AG184" s="767" t="s">
        <v>65</v>
      </c>
      <c r="AH184" s="767"/>
      <c r="AI184" s="767"/>
      <c r="AJ184" s="768"/>
      <c r="AK184" s="1304"/>
      <c r="AL184" s="1057"/>
      <c r="AM184" s="1057"/>
      <c r="AN184" s="1057"/>
      <c r="AO184" s="1057"/>
      <c r="AP184" s="1057"/>
      <c r="AQ184" s="1303"/>
      <c r="AR184" s="1765"/>
      <c r="AS184" s="1766"/>
      <c r="AT184" s="1766"/>
      <c r="AU184" s="1766"/>
      <c r="AV184" s="1766"/>
      <c r="AW184" s="1766"/>
      <c r="AX184" s="1766"/>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869">
        <f>SUM(Z183:AF184)</f>
        <v>0</v>
      </c>
      <c r="AA185" s="1870"/>
      <c r="AB185" s="1870"/>
      <c r="AC185" s="1870"/>
      <c r="AD185" s="1870"/>
      <c r="AE185" s="1870"/>
      <c r="AF185" s="1870"/>
      <c r="AG185" s="90" t="s">
        <v>65</v>
      </c>
      <c r="AH185" s="90"/>
      <c r="AI185" s="90"/>
      <c r="AJ185" s="90"/>
      <c r="AK185" s="130"/>
      <c r="AL185" s="131"/>
      <c r="AM185" s="131"/>
      <c r="AN185" s="131"/>
      <c r="AO185" s="131"/>
      <c r="AP185" s="131"/>
      <c r="AQ185" s="132"/>
      <c r="AR185" s="1869">
        <f>SUM(AR183:AX184)</f>
        <v>0</v>
      </c>
      <c r="AS185" s="1870"/>
      <c r="AT185" s="1870"/>
      <c r="AU185" s="1870"/>
      <c r="AV185" s="1870"/>
      <c r="AW185" s="1870"/>
      <c r="AX185" s="187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13607</v>
      </c>
      <c r="DO219" s="631"/>
      <c r="DP219" s="631"/>
      <c r="DQ219" s="631"/>
      <c r="DR219" s="631"/>
    </row>
    <row r="220" spans="3:122" ht="24">
      <c r="C220" s="23" t="s">
        <v>166</v>
      </c>
      <c r="J220" s="14" t="s">
        <v>280</v>
      </c>
      <c r="DN220" s="631"/>
      <c r="DO220" s="631"/>
      <c r="DP220" s="631"/>
      <c r="DQ220" s="631"/>
      <c r="DR220" s="631"/>
    </row>
    <row r="221" spans="3:122" ht="8.1" customHeight="1" thickBot="1">
      <c r="D221" s="1774" t="s">
        <v>13607</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757"/>
      <c r="T235" s="1758"/>
      <c r="U235" s="1758"/>
      <c r="V235" s="1758"/>
      <c r="W235" s="1758"/>
      <c r="X235" s="1759"/>
      <c r="Y235" s="1758"/>
      <c r="Z235" s="1758"/>
      <c r="AA235" s="1758"/>
      <c r="AB235" s="1760"/>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1770"/>
      <c r="CM235" s="1771"/>
      <c r="CN235" s="1771"/>
      <c r="CO235" s="1771"/>
      <c r="CP235" s="1771"/>
      <c r="CQ235" s="1771"/>
      <c r="CR235" s="1771"/>
      <c r="CS235" s="2" t="s">
        <v>138</v>
      </c>
      <c r="CW235" s="1795"/>
      <c r="CX235" s="1771"/>
      <c r="CY235" s="1771"/>
      <c r="CZ235" s="1771"/>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1765"/>
      <c r="CM236" s="1766"/>
      <c r="CN236" s="1766"/>
      <c r="CO236" s="1766"/>
      <c r="CP236" s="1766"/>
      <c r="CQ236" s="1766"/>
      <c r="CR236" s="1766"/>
      <c r="CS236" s="160" t="s">
        <v>138</v>
      </c>
      <c r="CT236" s="160"/>
      <c r="CU236" s="160"/>
      <c r="CV236" s="160"/>
      <c r="CW236" s="1796"/>
      <c r="CX236" s="1766"/>
      <c r="CY236" s="1766"/>
      <c r="CZ236" s="1766"/>
      <c r="DA236" s="160"/>
      <c r="DB236" s="161" t="s">
        <v>138</v>
      </c>
      <c r="DC236" s="1726"/>
      <c r="DD236" s="1727"/>
      <c r="DE236" s="1727"/>
      <c r="DF236" s="10"/>
      <c r="DG236" s="158" t="s">
        <v>138</v>
      </c>
      <c r="DH236" s="1722"/>
      <c r="DI236" s="1723"/>
      <c r="DJ236" s="1723"/>
      <c r="DK236" s="1723"/>
      <c r="DL236" s="1723"/>
      <c r="DM236" s="219" t="s">
        <v>66</v>
      </c>
      <c r="DS236" s="191">
        <f t="shared" ref="DS236:DS262" si="81">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736"/>
      <c r="T237" s="1737"/>
      <c r="U237" s="1737"/>
      <c r="V237" s="1737"/>
      <c r="W237" s="1737"/>
      <c r="X237" s="1738"/>
      <c r="Y237" s="1737"/>
      <c r="Z237" s="1737"/>
      <c r="AA237" s="1737"/>
      <c r="AB237" s="1739"/>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781"/>
      <c r="CM237" s="1782"/>
      <c r="CN237" s="1782"/>
      <c r="CO237" s="1782"/>
      <c r="CP237" s="1782"/>
      <c r="CQ237" s="1782"/>
      <c r="CR237" s="1782"/>
      <c r="CS237" s="146" t="s">
        <v>138</v>
      </c>
      <c r="CT237" s="146"/>
      <c r="CU237" s="146"/>
      <c r="CV237" s="145"/>
      <c r="CW237" s="240"/>
      <c r="CX237" s="164"/>
      <c r="CY237" s="164"/>
      <c r="CZ237" s="164"/>
      <c r="DA237" s="164"/>
      <c r="DB237" s="169"/>
      <c r="DC237" s="1724">
        <f t="shared" ref="DC237" si="82">DS237+DS238</f>
        <v>0</v>
      </c>
      <c r="DD237" s="1725"/>
      <c r="DE237" s="1725"/>
      <c r="DF237" s="45"/>
      <c r="DG237" s="179"/>
      <c r="DH237" s="1720">
        <f t="shared" ref="DH237" si="83">IFERROR((S237+DC237)*100/J237,0)</f>
        <v>0</v>
      </c>
      <c r="DI237" s="1721"/>
      <c r="DJ237" s="1721"/>
      <c r="DK237" s="1721"/>
      <c r="DL237" s="1721"/>
      <c r="DM237" s="220"/>
      <c r="DS237" s="191">
        <f t="shared" si="81"/>
        <v>0</v>
      </c>
      <c r="DT237" s="261">
        <f t="shared" ref="DT237" si="84">SUM(J237)</f>
        <v>0</v>
      </c>
      <c r="DU237" s="191">
        <f t="shared" ref="DU237" si="85">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1765"/>
      <c r="CM238" s="1766"/>
      <c r="CN238" s="1766"/>
      <c r="CO238" s="1766"/>
      <c r="CP238" s="1766"/>
      <c r="CQ238" s="1766"/>
      <c r="CR238" s="1766"/>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81"/>
        <v>0</v>
      </c>
      <c r="DT238" s="191">
        <f t="shared" ref="DT238" si="86">SUM(DS237:DS238)</f>
        <v>0</v>
      </c>
    </row>
    <row r="239" spans="3:125" ht="12.95" customHeight="1">
      <c r="C239" s="1189"/>
      <c r="D239" s="1188"/>
      <c r="E239" s="904" t="s">
        <v>140</v>
      </c>
      <c r="F239" s="905"/>
      <c r="G239" s="905"/>
      <c r="H239" s="905"/>
      <c r="I239" s="906"/>
      <c r="J239" s="1827">
        <f t="shared" ref="J239" si="87">S239+CL239+CL240</f>
        <v>0</v>
      </c>
      <c r="K239" s="1828"/>
      <c r="L239" s="1828"/>
      <c r="M239" s="1828"/>
      <c r="P239" s="1100"/>
      <c r="Q239" s="1101"/>
      <c r="R239" s="1102"/>
      <c r="S239" s="1736"/>
      <c r="T239" s="1737"/>
      <c r="U239" s="1737"/>
      <c r="V239" s="1737"/>
      <c r="W239" s="1737"/>
      <c r="X239" s="1738"/>
      <c r="Y239" s="1737"/>
      <c r="Z239" s="1737"/>
      <c r="AA239" s="1737"/>
      <c r="AB239" s="1739"/>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781"/>
      <c r="CM239" s="1782"/>
      <c r="CN239" s="1782"/>
      <c r="CO239" s="1782"/>
      <c r="CP239" s="1782"/>
      <c r="CQ239" s="1782"/>
      <c r="CR239" s="1782"/>
      <c r="CS239" s="2" t="s">
        <v>138</v>
      </c>
      <c r="CW239" s="1746"/>
      <c r="CX239" s="1747"/>
      <c r="CY239" s="1747"/>
      <c r="CZ239" s="1747"/>
      <c r="DB239" s="155" t="s">
        <v>138</v>
      </c>
      <c r="DC239" s="1724">
        <f t="shared" ref="DC239" si="88">DS239+DS240</f>
        <v>0</v>
      </c>
      <c r="DD239" s="1725"/>
      <c r="DE239" s="1725"/>
      <c r="DG239" s="155"/>
      <c r="DH239" s="1720">
        <f t="shared" ref="DH239" si="89">IFERROR((S239+DC239)*100/J239,0)</f>
        <v>0</v>
      </c>
      <c r="DI239" s="1721"/>
      <c r="DJ239" s="1721"/>
      <c r="DK239" s="1721"/>
      <c r="DL239" s="1721"/>
      <c r="DM239" s="218"/>
      <c r="DS239" s="191">
        <f t="shared" si="81"/>
        <v>0</v>
      </c>
      <c r="DT239" s="261">
        <f t="shared" ref="DT239" si="90">SUM(J239)</f>
        <v>0</v>
      </c>
      <c r="DU239" s="191">
        <f t="shared" ref="DU239" si="91">SUM(S239)</f>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1765"/>
      <c r="CM240" s="1766"/>
      <c r="CN240" s="1766"/>
      <c r="CO240" s="1766"/>
      <c r="CP240" s="1766"/>
      <c r="CQ240" s="1766"/>
      <c r="CR240" s="1766"/>
      <c r="CS240" s="160" t="s">
        <v>138</v>
      </c>
      <c r="CT240" s="160"/>
      <c r="CU240" s="160"/>
      <c r="CV240" s="160"/>
      <c r="CW240" s="1796"/>
      <c r="CX240" s="1766"/>
      <c r="CY240" s="1766"/>
      <c r="CZ240" s="1766"/>
      <c r="DA240" s="160"/>
      <c r="DB240" s="161" t="s">
        <v>138</v>
      </c>
      <c r="DC240" s="1724"/>
      <c r="DD240" s="1725"/>
      <c r="DE240" s="1725"/>
      <c r="DF240" s="10"/>
      <c r="DG240" s="158" t="s">
        <v>138</v>
      </c>
      <c r="DH240" s="1722"/>
      <c r="DI240" s="1723"/>
      <c r="DJ240" s="1723"/>
      <c r="DK240" s="1723"/>
      <c r="DL240" s="1723"/>
      <c r="DM240" s="219" t="s">
        <v>66</v>
      </c>
      <c r="DS240" s="191">
        <f t="shared" si="81"/>
        <v>0</v>
      </c>
      <c r="DT240" s="191">
        <f t="shared" ref="DT240" si="92">SUM(DS239:DS240)</f>
        <v>0</v>
      </c>
    </row>
    <row r="241" spans="3:126" ht="12.95" customHeight="1">
      <c r="C241" s="1167" t="s">
        <v>141</v>
      </c>
      <c r="D241" s="1168"/>
      <c r="E241" s="1164" t="s">
        <v>220</v>
      </c>
      <c r="F241" s="1165"/>
      <c r="G241" s="1165"/>
      <c r="H241" s="1165"/>
      <c r="I241" s="1166"/>
      <c r="J241" s="1827">
        <f t="shared" ref="J241" si="93">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781"/>
      <c r="CM241" s="1782"/>
      <c r="CN241" s="1782"/>
      <c r="CO241" s="1782"/>
      <c r="CP241" s="1782"/>
      <c r="CQ241" s="1782"/>
      <c r="CR241" s="1782"/>
      <c r="CS241" s="45" t="s">
        <v>138</v>
      </c>
      <c r="CT241" s="45"/>
      <c r="CU241" s="45"/>
      <c r="CV241" s="45"/>
      <c r="CW241" s="240"/>
      <c r="CX241" s="164"/>
      <c r="CY241" s="164"/>
      <c r="CZ241" s="164"/>
      <c r="DA241" s="164"/>
      <c r="DB241" s="169"/>
      <c r="DC241" s="1724">
        <f t="shared" ref="DC241" si="94">DS241+DS242</f>
        <v>0</v>
      </c>
      <c r="DD241" s="1725"/>
      <c r="DE241" s="1725"/>
      <c r="DF241" s="45"/>
      <c r="DG241" s="179"/>
      <c r="DH241" s="1720">
        <f t="shared" ref="DH241" si="95">IFERROR((S241+DC241)*100/J241,0)</f>
        <v>0</v>
      </c>
      <c r="DI241" s="1721"/>
      <c r="DJ241" s="1721"/>
      <c r="DK241" s="1721"/>
      <c r="DL241" s="1721"/>
      <c r="DM241" s="220"/>
      <c r="DS241" s="191">
        <f t="shared" si="81"/>
        <v>0</v>
      </c>
      <c r="DT241" s="261">
        <f t="shared" ref="DT241" si="96">SUM(J241)</f>
        <v>0</v>
      </c>
      <c r="DU241" s="191">
        <f t="shared" ref="DU241" si="97">SUM(S241)</f>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1765"/>
      <c r="CM242" s="1766"/>
      <c r="CN242" s="1766"/>
      <c r="CO242" s="1766"/>
      <c r="CP242" s="1766"/>
      <c r="CQ242" s="1766"/>
      <c r="CR242" s="1766"/>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81"/>
        <v>0</v>
      </c>
      <c r="DT242" s="191">
        <f t="shared" ref="DT242" si="98">SUM(DS241:DS242)</f>
        <v>0</v>
      </c>
    </row>
    <row r="243" spans="3:126" ht="12.95" customHeight="1">
      <c r="C243" s="1169"/>
      <c r="D243" s="1170"/>
      <c r="E243" s="1164" t="s">
        <v>274</v>
      </c>
      <c r="F243" s="1165"/>
      <c r="G243" s="1165"/>
      <c r="H243" s="1165"/>
      <c r="I243" s="1166"/>
      <c r="J243" s="1827">
        <f t="shared" ref="J243" si="99">S243+CL243+CL244</f>
        <v>0</v>
      </c>
      <c r="K243" s="1828"/>
      <c r="L243" s="1828"/>
      <c r="M243" s="1828"/>
      <c r="P243" s="1100"/>
      <c r="Q243" s="1101"/>
      <c r="R243" s="1102"/>
      <c r="S243" s="1736"/>
      <c r="T243" s="1737"/>
      <c r="U243" s="1737"/>
      <c r="V243" s="1737"/>
      <c r="W243" s="1737"/>
      <c r="X243" s="1738"/>
      <c r="Y243" s="1737"/>
      <c r="Z243" s="1737"/>
      <c r="AA243" s="1737"/>
      <c r="AB243" s="1739"/>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781"/>
      <c r="CM243" s="1782"/>
      <c r="CN243" s="1782"/>
      <c r="CO243" s="1782"/>
      <c r="CP243" s="1782"/>
      <c r="CQ243" s="1782"/>
      <c r="CR243" s="1782"/>
      <c r="CS243" s="146" t="s">
        <v>138</v>
      </c>
      <c r="CT243" s="146"/>
      <c r="CU243" s="146"/>
      <c r="CV243" s="145"/>
      <c r="CW243" s="240"/>
      <c r="CX243" s="164"/>
      <c r="CY243" s="164"/>
      <c r="CZ243" s="164"/>
      <c r="DA243" s="164"/>
      <c r="DB243" s="169"/>
      <c r="DC243" s="1724">
        <f t="shared" ref="DC243" si="100">DS243+DS244</f>
        <v>0</v>
      </c>
      <c r="DD243" s="1725"/>
      <c r="DE243" s="1725"/>
      <c r="DF243" s="45"/>
      <c r="DG243" s="179"/>
      <c r="DH243" s="1720">
        <f t="shared" ref="DH243" si="101">IFERROR((S243+DC243)*100/J243,0)</f>
        <v>0</v>
      </c>
      <c r="DI243" s="1721"/>
      <c r="DJ243" s="1721"/>
      <c r="DK243" s="1721"/>
      <c r="DL243" s="1721"/>
      <c r="DM243" s="220"/>
      <c r="DS243" s="191">
        <f t="shared" si="81"/>
        <v>0</v>
      </c>
      <c r="DT243" s="261">
        <f t="shared" ref="DT243" si="102">SUM(J243)</f>
        <v>0</v>
      </c>
      <c r="DU243" s="191">
        <f t="shared" ref="DU243" si="103">SUM(S243)</f>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1765"/>
      <c r="CM244" s="1766"/>
      <c r="CN244" s="1766"/>
      <c r="CO244" s="1766"/>
      <c r="CP244" s="1766"/>
      <c r="CQ244" s="1766"/>
      <c r="CR244" s="1766"/>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81"/>
        <v>0</v>
      </c>
      <c r="DT244" s="191">
        <f t="shared" ref="DT244" si="104">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736"/>
      <c r="T245" s="1737"/>
      <c r="U245" s="1737"/>
      <c r="V245" s="1737"/>
      <c r="W245" s="1737"/>
      <c r="X245" s="1738"/>
      <c r="Y245" s="1737"/>
      <c r="Z245" s="1737"/>
      <c r="AA245" s="1737"/>
      <c r="AB245" s="1739"/>
      <c r="AC245" s="1157"/>
      <c r="AD245" s="1158"/>
      <c r="AE245" s="1159"/>
      <c r="AF245" s="1740"/>
      <c r="AG245" s="1741"/>
      <c r="AH245" s="1741"/>
      <c r="AI245" s="1741"/>
      <c r="AJ245" s="1742"/>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781"/>
      <c r="CM245" s="1782"/>
      <c r="CN245" s="1782"/>
      <c r="CO245" s="1782"/>
      <c r="CP245" s="1782"/>
      <c r="CQ245" s="1782"/>
      <c r="CR245" s="1782"/>
      <c r="CS245" s="2" t="s">
        <v>138</v>
      </c>
      <c r="CW245" s="1746"/>
      <c r="CX245" s="1747"/>
      <c r="CY245" s="1747"/>
      <c r="CZ245" s="1747"/>
      <c r="DB245" s="155" t="s">
        <v>138</v>
      </c>
      <c r="DC245" s="1724">
        <f t="shared" ref="DC245" si="105">DS245+DS246</f>
        <v>0</v>
      </c>
      <c r="DD245" s="1725"/>
      <c r="DE245" s="1725"/>
      <c r="DG245" s="155"/>
      <c r="DH245" s="1720">
        <f t="shared" ref="DH245" si="106">IFERROR((S245+DC245)*100/J245,0)</f>
        <v>0</v>
      </c>
      <c r="DI245" s="1721"/>
      <c r="DJ245" s="1721"/>
      <c r="DK245" s="1721"/>
      <c r="DL245" s="1721"/>
      <c r="DM245" s="218"/>
      <c r="DS245" s="191">
        <f t="shared" si="81"/>
        <v>0</v>
      </c>
      <c r="DT245" s="261">
        <f t="shared" ref="DT245" si="107">SUM(J245)</f>
        <v>0</v>
      </c>
      <c r="DU245" s="191">
        <f t="shared" ref="DU245" si="108">SUM(S245)</f>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1765"/>
      <c r="CM246" s="1766"/>
      <c r="CN246" s="1766"/>
      <c r="CO246" s="1766"/>
      <c r="CP246" s="1766"/>
      <c r="CQ246" s="1766"/>
      <c r="CR246" s="1766"/>
      <c r="CS246" s="160" t="s">
        <v>138</v>
      </c>
      <c r="CT246" s="160"/>
      <c r="CU246" s="160"/>
      <c r="CV246" s="160"/>
      <c r="CW246" s="1796"/>
      <c r="CX246" s="1766"/>
      <c r="CY246" s="1766"/>
      <c r="CZ246" s="1766"/>
      <c r="DA246" s="160"/>
      <c r="DB246" s="161" t="s">
        <v>138</v>
      </c>
      <c r="DC246" s="1724"/>
      <c r="DD246" s="1725"/>
      <c r="DE246" s="1725"/>
      <c r="DF246" s="10"/>
      <c r="DG246" s="158" t="s">
        <v>138</v>
      </c>
      <c r="DH246" s="1722"/>
      <c r="DI246" s="1723"/>
      <c r="DJ246" s="1723"/>
      <c r="DK246" s="1723"/>
      <c r="DL246" s="1723"/>
      <c r="DM246" s="219" t="s">
        <v>66</v>
      </c>
      <c r="DS246" s="191">
        <f t="shared" si="81"/>
        <v>0</v>
      </c>
      <c r="DT246" s="191">
        <f t="shared" ref="DT246" si="109">SUM(DS245:DS246)</f>
        <v>0</v>
      </c>
    </row>
    <row r="247" spans="3:126" ht="12.95" customHeight="1">
      <c r="C247" s="1169"/>
      <c r="D247" s="1170"/>
      <c r="E247" s="660" t="s">
        <v>223</v>
      </c>
      <c r="F247" s="648"/>
      <c r="G247" s="648"/>
      <c r="H247" s="648"/>
      <c r="I247" s="649"/>
      <c r="J247" s="1827">
        <f t="shared" ref="J247" si="110">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781"/>
      <c r="CM247" s="1782"/>
      <c r="CN247" s="1782"/>
      <c r="CO247" s="1782"/>
      <c r="CP247" s="1782"/>
      <c r="CQ247" s="1782"/>
      <c r="CR247" s="1782"/>
      <c r="CS247" s="45" t="s">
        <v>138</v>
      </c>
      <c r="CT247" s="45"/>
      <c r="CU247" s="45"/>
      <c r="CV247" s="45"/>
      <c r="CW247" s="240"/>
      <c r="CX247" s="164"/>
      <c r="CY247" s="164"/>
      <c r="CZ247" s="164"/>
      <c r="DA247" s="164"/>
      <c r="DB247" s="169"/>
      <c r="DC247" s="1724">
        <f t="shared" ref="DC247" si="111">DS247+DS248</f>
        <v>0</v>
      </c>
      <c r="DD247" s="1725"/>
      <c r="DE247" s="1725"/>
      <c r="DF247" s="45"/>
      <c r="DG247" s="179"/>
      <c r="DH247" s="1720">
        <f t="shared" ref="DH247" si="112">IFERROR((S247+DC247)*100/J247,0)</f>
        <v>0</v>
      </c>
      <c r="DI247" s="1721"/>
      <c r="DJ247" s="1721"/>
      <c r="DK247" s="1721"/>
      <c r="DL247" s="1721"/>
      <c r="DM247" s="220"/>
      <c r="DS247" s="191">
        <f t="shared" si="81"/>
        <v>0</v>
      </c>
      <c r="DT247" s="261">
        <f t="shared" ref="DT247" si="113">SUM(J247)</f>
        <v>0</v>
      </c>
      <c r="DU247" s="191">
        <f t="shared" ref="DU247" si="114">SUM(S247)</f>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1765"/>
      <c r="CM248" s="1766"/>
      <c r="CN248" s="1766"/>
      <c r="CO248" s="1766"/>
      <c r="CP248" s="1766"/>
      <c r="CQ248" s="1766"/>
      <c r="CR248" s="1766"/>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81"/>
        <v>0</v>
      </c>
      <c r="DT248" s="191">
        <f t="shared" ref="DT248" si="115">SUM(DS247:DS248)</f>
        <v>0</v>
      </c>
    </row>
    <row r="249" spans="3:126" ht="12.95" customHeight="1">
      <c r="C249" s="1169"/>
      <c r="D249" s="1170"/>
      <c r="E249" s="826" t="s">
        <v>224</v>
      </c>
      <c r="F249" s="828"/>
      <c r="G249" s="828"/>
      <c r="H249" s="828"/>
      <c r="I249" s="829"/>
      <c r="J249" s="1827">
        <f t="shared" ref="J249" si="116">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781"/>
      <c r="CM249" s="1782"/>
      <c r="CN249" s="1782"/>
      <c r="CO249" s="1782"/>
      <c r="CP249" s="1782"/>
      <c r="CQ249" s="1782"/>
      <c r="CR249" s="1782"/>
      <c r="CS249" s="45" t="s">
        <v>138</v>
      </c>
      <c r="CT249" s="45"/>
      <c r="CW249" s="244"/>
      <c r="CX249" s="152"/>
      <c r="CY249" s="152"/>
      <c r="CZ249" s="152"/>
      <c r="DA249" s="152"/>
      <c r="DB249" s="172"/>
      <c r="DC249" s="1724">
        <f t="shared" ref="DC249" si="117">DS249+DS250</f>
        <v>0</v>
      </c>
      <c r="DD249" s="1725"/>
      <c r="DE249" s="1725"/>
      <c r="DG249" s="155"/>
      <c r="DH249" s="1720">
        <f t="shared" ref="DH249" si="118">IFERROR((S249+DC249)*100/J249,0)</f>
        <v>0</v>
      </c>
      <c r="DI249" s="1721"/>
      <c r="DJ249" s="1721"/>
      <c r="DK249" s="1721"/>
      <c r="DL249" s="1721"/>
      <c r="DM249" s="218"/>
      <c r="DS249" s="191">
        <f t="shared" si="81"/>
        <v>0</v>
      </c>
      <c r="DT249" s="261">
        <f t="shared" ref="DT249" si="119">SUM(J249)</f>
        <v>0</v>
      </c>
      <c r="DU249" s="191">
        <f t="shared" ref="DU249" si="120">SUM(S249)</f>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1765"/>
      <c r="CM250" s="1766"/>
      <c r="CN250" s="1766"/>
      <c r="CO250" s="1766"/>
      <c r="CP250" s="1766"/>
      <c r="CQ250" s="1766"/>
      <c r="CR250" s="1766"/>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81"/>
        <v>0</v>
      </c>
      <c r="DT250" s="191">
        <f t="shared" ref="DT250" si="121">SUM(DS249:DS250)</f>
        <v>0</v>
      </c>
    </row>
    <row r="251" spans="3:126" ht="12.95" customHeight="1">
      <c r="C251" s="1169"/>
      <c r="D251" s="1170"/>
      <c r="E251" s="904" t="s">
        <v>225</v>
      </c>
      <c r="F251" s="905"/>
      <c r="G251" s="905"/>
      <c r="H251" s="905"/>
      <c r="I251" s="906"/>
      <c r="J251" s="1827">
        <f t="shared" ref="J251" si="122">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781"/>
      <c r="CM251" s="1782"/>
      <c r="CN251" s="1782"/>
      <c r="CO251" s="1782"/>
      <c r="CP251" s="1782"/>
      <c r="CQ251" s="1782"/>
      <c r="CR251" s="1782"/>
      <c r="CS251" s="45" t="s">
        <v>138</v>
      </c>
      <c r="CT251" s="45"/>
      <c r="CU251" s="45"/>
      <c r="CV251" s="45"/>
      <c r="CW251" s="240"/>
      <c r="CX251" s="164"/>
      <c r="CY251" s="164"/>
      <c r="CZ251" s="164"/>
      <c r="DA251" s="164"/>
      <c r="DB251" s="169"/>
      <c r="DC251" s="1724">
        <f t="shared" ref="DC251" si="123">DS251+DS252</f>
        <v>0</v>
      </c>
      <c r="DD251" s="1725"/>
      <c r="DE251" s="1725"/>
      <c r="DF251" s="45"/>
      <c r="DG251" s="179"/>
      <c r="DH251" s="1720">
        <f t="shared" ref="DH251" si="124">IFERROR((S251+DC251)*100/J251,0)</f>
        <v>0</v>
      </c>
      <c r="DI251" s="1721"/>
      <c r="DJ251" s="1721"/>
      <c r="DK251" s="1721"/>
      <c r="DL251" s="1721"/>
      <c r="DM251" s="220"/>
      <c r="DS251" s="191">
        <f t="shared" si="81"/>
        <v>0</v>
      </c>
      <c r="DT251" s="261">
        <f t="shared" ref="DT251" si="125">SUM(J251)</f>
        <v>0</v>
      </c>
      <c r="DU251" s="191">
        <f t="shared" ref="DU251" si="126">SUM(S251)</f>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1765"/>
      <c r="CM252" s="1766"/>
      <c r="CN252" s="1766"/>
      <c r="CO252" s="1766"/>
      <c r="CP252" s="1766"/>
      <c r="CQ252" s="1766"/>
      <c r="CR252" s="1766"/>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81"/>
        <v>0</v>
      </c>
      <c r="DT252" s="191">
        <f t="shared" ref="DT252" si="127">SUM(DS251:DS252)</f>
        <v>0</v>
      </c>
    </row>
    <row r="253" spans="3:126" ht="12.95" customHeight="1">
      <c r="C253" s="1169"/>
      <c r="D253" s="1170"/>
      <c r="E253" s="660" t="s">
        <v>226</v>
      </c>
      <c r="F253" s="648"/>
      <c r="G253" s="648"/>
      <c r="H253" s="648"/>
      <c r="I253" s="649"/>
      <c r="J253" s="1827">
        <f t="shared" ref="J253" si="128">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781"/>
      <c r="CM253" s="1782"/>
      <c r="CN253" s="1782"/>
      <c r="CO253" s="1782"/>
      <c r="CP253" s="1782"/>
      <c r="CQ253" s="1782"/>
      <c r="CR253" s="1782"/>
      <c r="CS253" s="45" t="s">
        <v>138</v>
      </c>
      <c r="CT253" s="45"/>
      <c r="CU253" s="45"/>
      <c r="CV253" s="45"/>
      <c r="CW253" s="240"/>
      <c r="CX253" s="164"/>
      <c r="CY253" s="164"/>
      <c r="CZ253" s="164"/>
      <c r="DA253" s="164"/>
      <c r="DB253" s="169"/>
      <c r="DC253" s="1724">
        <f t="shared" ref="DC253" si="129">DS253+DS254</f>
        <v>0</v>
      </c>
      <c r="DD253" s="1725"/>
      <c r="DE253" s="1725"/>
      <c r="DF253" s="45"/>
      <c r="DG253" s="179"/>
      <c r="DH253" s="1720">
        <f t="shared" ref="DH253" si="130">IFERROR((S253+DC253)*100/J253,0)</f>
        <v>0</v>
      </c>
      <c r="DI253" s="1721"/>
      <c r="DJ253" s="1721"/>
      <c r="DK253" s="1721"/>
      <c r="DL253" s="1721"/>
      <c r="DM253" s="220"/>
      <c r="DS253" s="191">
        <f t="shared" si="81"/>
        <v>0</v>
      </c>
      <c r="DT253" s="261">
        <f t="shared" ref="DT253" si="131">SUM(J253)</f>
        <v>0</v>
      </c>
      <c r="DU253" s="191">
        <f t="shared" ref="DU253" si="132">SUM(S253)</f>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1765"/>
      <c r="CM254" s="1766"/>
      <c r="CN254" s="1766"/>
      <c r="CO254" s="1766"/>
      <c r="CP254" s="1766"/>
      <c r="CQ254" s="1766"/>
      <c r="CR254" s="1766"/>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81"/>
        <v>0</v>
      </c>
      <c r="DT254" s="191">
        <f t="shared" ref="DT254" si="133">SUM(DS253:DS254)</f>
        <v>0</v>
      </c>
    </row>
    <row r="255" spans="3:126" ht="12.95" customHeight="1">
      <c r="C255" s="1169"/>
      <c r="D255" s="1170"/>
      <c r="E255" s="660" t="s">
        <v>227</v>
      </c>
      <c r="F255" s="648"/>
      <c r="G255" s="648"/>
      <c r="H255" s="648"/>
      <c r="I255" s="649"/>
      <c r="J255" s="1827">
        <f t="shared" ref="J255" si="134">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781"/>
      <c r="CM255" s="1782"/>
      <c r="CN255" s="1782"/>
      <c r="CO255" s="1782"/>
      <c r="CP255" s="1782"/>
      <c r="CQ255" s="1782"/>
      <c r="CR255" s="1782"/>
      <c r="CS255" s="146" t="s">
        <v>138</v>
      </c>
      <c r="CT255" s="146"/>
      <c r="CU255" s="146"/>
      <c r="CV255" s="145"/>
      <c r="CW255" s="240"/>
      <c r="CX255" s="164"/>
      <c r="CY255" s="164"/>
      <c r="CZ255" s="164"/>
      <c r="DA255" s="164"/>
      <c r="DB255" s="169"/>
      <c r="DC255" s="1724">
        <f t="shared" ref="DC255" si="135">DS255+DS256</f>
        <v>0</v>
      </c>
      <c r="DD255" s="1725"/>
      <c r="DE255" s="1725"/>
      <c r="DF255" s="45"/>
      <c r="DG255" s="179"/>
      <c r="DH255" s="1720">
        <f t="shared" ref="DH255" si="136">IFERROR((S255+DC255)*100/J255,0)</f>
        <v>0</v>
      </c>
      <c r="DI255" s="1721"/>
      <c r="DJ255" s="1721"/>
      <c r="DK255" s="1721"/>
      <c r="DL255" s="1721"/>
      <c r="DM255" s="220"/>
      <c r="DS255" s="191">
        <f t="shared" si="81"/>
        <v>0</v>
      </c>
      <c r="DT255" s="261">
        <f t="shared" ref="DT255" si="137">SUM(J255)</f>
        <v>0</v>
      </c>
      <c r="DU255" s="191">
        <f t="shared" ref="DU255" si="138">SUM(S255)</f>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1765"/>
      <c r="CM256" s="1766"/>
      <c r="CN256" s="1766"/>
      <c r="CO256" s="1766"/>
      <c r="CP256" s="1766"/>
      <c r="CQ256" s="1766"/>
      <c r="CR256" s="1766"/>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81"/>
        <v>0</v>
      </c>
      <c r="DT256" s="191">
        <f t="shared" ref="DT256" si="139">SUM(DS255:DS256)</f>
        <v>0</v>
      </c>
    </row>
    <row r="257" spans="3:125" ht="12.95" customHeight="1">
      <c r="C257" s="1169"/>
      <c r="D257" s="1170"/>
      <c r="E257" s="1156" t="s">
        <v>142</v>
      </c>
      <c r="F257" s="795"/>
      <c r="G257" s="795"/>
      <c r="H257" s="795"/>
      <c r="I257" s="796"/>
      <c r="J257" s="1827">
        <f t="shared" ref="J257" si="140">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781"/>
      <c r="CM257" s="1782"/>
      <c r="CN257" s="1782"/>
      <c r="CO257" s="1782"/>
      <c r="CP257" s="1782"/>
      <c r="CQ257" s="1782"/>
      <c r="CR257" s="1782"/>
      <c r="CS257" s="2" t="s">
        <v>138</v>
      </c>
      <c r="CW257" s="244"/>
      <c r="CX257" s="152"/>
      <c r="CY257" s="152"/>
      <c r="CZ257" s="152"/>
      <c r="DA257" s="152"/>
      <c r="DB257" s="172"/>
      <c r="DC257" s="1724">
        <f t="shared" ref="DC257" si="141">DS257+DS258</f>
        <v>0</v>
      </c>
      <c r="DD257" s="1725"/>
      <c r="DE257" s="1725"/>
      <c r="DG257" s="155"/>
      <c r="DH257" s="1720">
        <f t="shared" ref="DH257" si="142">IFERROR((S257+DC257)*100/J257,0)</f>
        <v>0</v>
      </c>
      <c r="DI257" s="1721"/>
      <c r="DJ257" s="1721"/>
      <c r="DK257" s="1721"/>
      <c r="DL257" s="1721"/>
      <c r="DM257" s="218"/>
      <c r="DS257" s="191">
        <f t="shared" si="81"/>
        <v>0</v>
      </c>
      <c r="DT257" s="261">
        <f t="shared" ref="DT257" si="143">SUM(J257)</f>
        <v>0</v>
      </c>
      <c r="DU257" s="191">
        <f t="shared" ref="DU257" si="144">SUM(S257)</f>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1765"/>
      <c r="CM258" s="1766"/>
      <c r="CN258" s="1766"/>
      <c r="CO258" s="1766"/>
      <c r="CP258" s="1766"/>
      <c r="CQ258" s="1766"/>
      <c r="CR258" s="1766"/>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81"/>
        <v>0</v>
      </c>
      <c r="DT258" s="191">
        <f t="shared" ref="DT258" si="145">SUM(DS257:DS258)</f>
        <v>0</v>
      </c>
    </row>
    <row r="259" spans="3:125" ht="12.95" customHeight="1">
      <c r="C259" s="1169"/>
      <c r="D259" s="1170"/>
      <c r="E259" s="904" t="s">
        <v>228</v>
      </c>
      <c r="F259" s="905"/>
      <c r="G259" s="905"/>
      <c r="H259" s="905"/>
      <c r="I259" s="906"/>
      <c r="J259" s="1827">
        <f t="shared" ref="J259" si="146">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781"/>
      <c r="CM259" s="1782"/>
      <c r="CN259" s="1782"/>
      <c r="CO259" s="1782"/>
      <c r="CP259" s="1782"/>
      <c r="CQ259" s="1782"/>
      <c r="CR259" s="1782"/>
      <c r="CS259" s="45" t="s">
        <v>138</v>
      </c>
      <c r="CT259" s="45"/>
      <c r="CU259" s="45"/>
      <c r="CV259" s="45"/>
      <c r="CW259" s="240"/>
      <c r="CX259" s="164"/>
      <c r="CY259" s="164"/>
      <c r="CZ259" s="164"/>
      <c r="DA259" s="164"/>
      <c r="DB259" s="169"/>
      <c r="DC259" s="1724">
        <f t="shared" ref="DC259" si="147">DS259+DS260</f>
        <v>0</v>
      </c>
      <c r="DD259" s="1725"/>
      <c r="DE259" s="1725"/>
      <c r="DF259" s="45"/>
      <c r="DG259" s="179"/>
      <c r="DH259" s="1720">
        <f t="shared" ref="DH259" si="148">IFERROR((S259+DC259)*100/J259,0)</f>
        <v>0</v>
      </c>
      <c r="DI259" s="1721"/>
      <c r="DJ259" s="1721"/>
      <c r="DK259" s="1721"/>
      <c r="DL259" s="1721"/>
      <c r="DM259" s="220"/>
      <c r="DS259" s="191">
        <f t="shared" si="81"/>
        <v>0</v>
      </c>
      <c r="DT259" s="261">
        <f t="shared" ref="DT259" si="149">SUM(J259)</f>
        <v>0</v>
      </c>
      <c r="DU259" s="191">
        <f t="shared" ref="DU259" si="150">SUM(S259)</f>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1765"/>
      <c r="CM260" s="1766"/>
      <c r="CN260" s="1766"/>
      <c r="CO260" s="1766"/>
      <c r="CP260" s="1766"/>
      <c r="CQ260" s="1766"/>
      <c r="CR260" s="1766"/>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81"/>
        <v>0</v>
      </c>
      <c r="DT260" s="191">
        <f t="shared" ref="DT260" si="151">SUM(DS259:DS260)</f>
        <v>0</v>
      </c>
    </row>
    <row r="261" spans="3:125" ht="12.95" customHeight="1">
      <c r="C261" s="1171"/>
      <c r="D261" s="1172"/>
      <c r="E261" s="1149" t="s">
        <v>229</v>
      </c>
      <c r="F261" s="777"/>
      <c r="G261" s="777"/>
      <c r="H261" s="777"/>
      <c r="I261" s="778"/>
      <c r="J261" s="1827">
        <f t="shared" ref="J261" si="152">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781"/>
      <c r="CM261" s="1782"/>
      <c r="CN261" s="1782"/>
      <c r="CO261" s="1782"/>
      <c r="CP261" s="1782"/>
      <c r="CQ261" s="1782"/>
      <c r="CR261" s="1782"/>
      <c r="CS261" s="2" t="s">
        <v>138</v>
      </c>
      <c r="CW261" s="249"/>
      <c r="CX261" s="163"/>
      <c r="CY261" s="163"/>
      <c r="CZ261" s="163"/>
      <c r="DA261" s="163"/>
      <c r="DB261" s="173"/>
      <c r="DC261" s="1726">
        <f t="shared" ref="DC261" si="153">DS261+DS262</f>
        <v>0</v>
      </c>
      <c r="DD261" s="1727"/>
      <c r="DE261" s="1727"/>
      <c r="DG261" s="155"/>
      <c r="DH261" s="1722">
        <f t="shared" ref="DH261" si="154">IFERROR((S261+DC261)*100/J261,0)</f>
        <v>0</v>
      </c>
      <c r="DI261" s="1723"/>
      <c r="DJ261" s="1723"/>
      <c r="DK261" s="1723"/>
      <c r="DL261" s="1723"/>
      <c r="DM261" s="218"/>
      <c r="DS261" s="191">
        <f t="shared" si="81"/>
        <v>0</v>
      </c>
      <c r="DT261" s="261">
        <f t="shared" ref="DT261" si="155">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811"/>
      <c r="CM262" s="1812"/>
      <c r="CN262" s="1812"/>
      <c r="CO262" s="1812"/>
      <c r="CP262" s="1812"/>
      <c r="CQ262" s="1812"/>
      <c r="CR262" s="1812"/>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81"/>
        <v>0</v>
      </c>
      <c r="DT262" s="191">
        <f t="shared" ref="DT262" si="156">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736"/>
      <c r="T263" s="1737"/>
      <c r="U263" s="1737"/>
      <c r="V263" s="1737"/>
      <c r="W263" s="1737"/>
      <c r="X263" s="1743"/>
      <c r="Y263" s="1744"/>
      <c r="Z263" s="1744"/>
      <c r="AA263" s="1744"/>
      <c r="AB263" s="1745"/>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781"/>
      <c r="CM263" s="1782"/>
      <c r="CN263" s="1782"/>
      <c r="CO263" s="1782"/>
      <c r="CP263" s="1782"/>
      <c r="CQ263" s="1782"/>
      <c r="CR263" s="1782"/>
      <c r="CS263" s="3" t="s">
        <v>13611</v>
      </c>
      <c r="CT263" s="3"/>
      <c r="CU263" s="3"/>
      <c r="CV263" s="3"/>
      <c r="CW263" s="1805"/>
      <c r="CX263" s="1806"/>
      <c r="CY263" s="1806"/>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191">
        <f t="shared" ref="DU263" si="157">SUM(S263)</f>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1765"/>
      <c r="CM264" s="1766"/>
      <c r="CN264" s="1766"/>
      <c r="CO264" s="1766"/>
      <c r="CP264" s="1766"/>
      <c r="CQ264" s="1766"/>
      <c r="CR264" s="1766"/>
      <c r="CS264" s="176" t="s">
        <v>13611</v>
      </c>
      <c r="CT264" s="176"/>
      <c r="CU264" s="176"/>
      <c r="CV264" s="176"/>
      <c r="CW264" s="1796"/>
      <c r="CX264" s="1766"/>
      <c r="CY264" s="1766"/>
      <c r="CZ264" s="176"/>
      <c r="DA264" s="176"/>
      <c r="DB264" s="177" t="s">
        <v>13611</v>
      </c>
      <c r="DC264" s="1726"/>
      <c r="DD264" s="1727"/>
      <c r="DG264" s="155" t="s">
        <v>13611</v>
      </c>
      <c r="DH264" s="1734"/>
      <c r="DI264" s="1735"/>
      <c r="DJ264" s="1735"/>
      <c r="DK264" s="1735"/>
      <c r="DL264" s="1735"/>
      <c r="DM264" s="222" t="s">
        <v>66</v>
      </c>
      <c r="DS264" s="191">
        <f t="shared" ref="DS264:DS276" si="158">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59">S265+CL265+CL266</f>
        <v>0</v>
      </c>
      <c r="K265" s="1832"/>
      <c r="L265" s="1832"/>
      <c r="M265" s="45"/>
      <c r="N265" s="45"/>
      <c r="O265" s="45"/>
      <c r="P265" s="1100"/>
      <c r="Q265" s="1101"/>
      <c r="R265" s="1102"/>
      <c r="S265" s="1736"/>
      <c r="T265" s="1737"/>
      <c r="U265" s="1737"/>
      <c r="V265" s="1737"/>
      <c r="W265" s="1737"/>
      <c r="X265" s="1738"/>
      <c r="Y265" s="1737"/>
      <c r="Z265" s="1737"/>
      <c r="AA265" s="1737"/>
      <c r="AB265" s="1739"/>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781"/>
      <c r="CM265" s="1782"/>
      <c r="CN265" s="1782"/>
      <c r="CO265" s="1782"/>
      <c r="CP265" s="1782"/>
      <c r="CQ265" s="1782"/>
      <c r="CR265" s="1782"/>
      <c r="CS265" s="45" t="s">
        <v>13611</v>
      </c>
      <c r="CT265" s="45"/>
      <c r="CU265" s="45"/>
      <c r="CV265" s="45"/>
      <c r="CW265" s="1746"/>
      <c r="CX265" s="1747"/>
      <c r="CY265" s="1747"/>
      <c r="CZ265" s="45"/>
      <c r="DA265" s="45"/>
      <c r="DB265" s="179" t="s">
        <v>13611</v>
      </c>
      <c r="DC265" s="1724">
        <f>DS265+DS266</f>
        <v>0</v>
      </c>
      <c r="DD265" s="1725"/>
      <c r="DE265" s="45"/>
      <c r="DF265" s="45"/>
      <c r="DG265" s="179"/>
      <c r="DH265" s="1732">
        <f t="shared" ref="DH265" si="160">IFERROR((S265+DS265+DS266)/J265,0)*100</f>
        <v>0</v>
      </c>
      <c r="DI265" s="1733"/>
      <c r="DJ265" s="1733"/>
      <c r="DK265" s="1733"/>
      <c r="DL265" s="1733"/>
      <c r="DM265" s="220"/>
      <c r="DS265" s="191">
        <f t="shared" si="158"/>
        <v>0</v>
      </c>
      <c r="DT265" s="261">
        <f t="shared" ref="DT265" si="161">SUM(J265)</f>
        <v>0</v>
      </c>
      <c r="DU265" s="191">
        <f t="shared" ref="DU265" si="162">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1765"/>
      <c r="CM266" s="1766"/>
      <c r="CN266" s="1766"/>
      <c r="CO266" s="1766"/>
      <c r="CP266" s="1766"/>
      <c r="CQ266" s="1766"/>
      <c r="CR266" s="1766"/>
      <c r="CS266" s="160" t="s">
        <v>13611</v>
      </c>
      <c r="CT266" s="160"/>
      <c r="CU266" s="160"/>
      <c r="CV266" s="160"/>
      <c r="CW266" s="1796"/>
      <c r="CX266" s="1766"/>
      <c r="CY266" s="1766"/>
      <c r="CZ266" s="160"/>
      <c r="DA266" s="160"/>
      <c r="DB266" s="161" t="s">
        <v>13611</v>
      </c>
      <c r="DC266" s="1724"/>
      <c r="DD266" s="1725"/>
      <c r="DG266" s="155" t="s">
        <v>13611</v>
      </c>
      <c r="DH266" s="1732"/>
      <c r="DI266" s="1733"/>
      <c r="DJ266" s="1733"/>
      <c r="DK266" s="1733"/>
      <c r="DL266" s="1733"/>
      <c r="DM266" s="222" t="s">
        <v>66</v>
      </c>
      <c r="DS266" s="191">
        <f t="shared" si="158"/>
        <v>0</v>
      </c>
      <c r="DT266" s="191">
        <f t="shared" ref="DT266" si="163">SUM(DS265:DS266)</f>
        <v>0</v>
      </c>
    </row>
    <row r="267" spans="3:125" ht="12.95" customHeight="1">
      <c r="C267" s="710" t="s">
        <v>233</v>
      </c>
      <c r="D267" s="676"/>
      <c r="E267" s="660" t="s">
        <v>145</v>
      </c>
      <c r="F267" s="648"/>
      <c r="G267" s="648"/>
      <c r="H267" s="648"/>
      <c r="I267" s="649"/>
      <c r="J267" s="1831">
        <f t="shared" ref="J267" si="164">S267+CL267+CL268</f>
        <v>0</v>
      </c>
      <c r="K267" s="1832"/>
      <c r="L267" s="1832"/>
      <c r="P267" s="1100"/>
      <c r="Q267" s="1101"/>
      <c r="R267" s="1102"/>
      <c r="S267" s="1736"/>
      <c r="T267" s="1737"/>
      <c r="U267" s="1737"/>
      <c r="V267" s="1737"/>
      <c r="W267" s="1737"/>
      <c r="X267" s="1738"/>
      <c r="Y267" s="1737"/>
      <c r="Z267" s="1737"/>
      <c r="AA267" s="1737"/>
      <c r="AB267" s="1739"/>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781"/>
      <c r="CM267" s="1782"/>
      <c r="CN267" s="1782"/>
      <c r="CO267" s="1782"/>
      <c r="CP267" s="1782"/>
      <c r="CQ267" s="1782"/>
      <c r="CR267" s="1782"/>
      <c r="CS267" s="45" t="s">
        <v>13611</v>
      </c>
      <c r="CT267" s="45"/>
      <c r="CU267" s="45"/>
      <c r="CV267" s="45"/>
      <c r="CW267" s="1746"/>
      <c r="CX267" s="1747"/>
      <c r="CY267" s="1747"/>
      <c r="CZ267" s="45"/>
      <c r="DA267" s="45"/>
      <c r="DB267" s="179" t="s">
        <v>13611</v>
      </c>
      <c r="DC267" s="1724">
        <f>DS267+DS268</f>
        <v>0</v>
      </c>
      <c r="DD267" s="1725"/>
      <c r="DE267" s="45"/>
      <c r="DF267" s="45"/>
      <c r="DG267" s="179"/>
      <c r="DH267" s="1732">
        <f t="shared" ref="DH267" si="165">IFERROR((S267+DS267+DS268)/J267,0)*100</f>
        <v>0</v>
      </c>
      <c r="DI267" s="1733"/>
      <c r="DJ267" s="1733"/>
      <c r="DK267" s="1733"/>
      <c r="DL267" s="1733"/>
      <c r="DM267" s="220"/>
      <c r="DS267" s="191">
        <f t="shared" si="158"/>
        <v>0</v>
      </c>
      <c r="DT267" s="261">
        <f t="shared" ref="DT267" si="166">SUM(J267)</f>
        <v>0</v>
      </c>
      <c r="DU267" s="191">
        <f t="shared" ref="DU267" si="167">SUM(S267)</f>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1765"/>
      <c r="CM268" s="1766"/>
      <c r="CN268" s="1766"/>
      <c r="CO268" s="1766"/>
      <c r="CP268" s="1766"/>
      <c r="CQ268" s="1766"/>
      <c r="CR268" s="1766"/>
      <c r="CS268" s="123" t="s">
        <v>13611</v>
      </c>
      <c r="CT268" s="123"/>
      <c r="CU268" s="123"/>
      <c r="CV268" s="123"/>
      <c r="CW268" s="1796"/>
      <c r="CX268" s="1766"/>
      <c r="CY268" s="1766"/>
      <c r="CZ268" s="123"/>
      <c r="DA268" s="123"/>
      <c r="DB268" s="180" t="s">
        <v>13611</v>
      </c>
      <c r="DC268" s="1724"/>
      <c r="DD268" s="1725"/>
      <c r="DE268" s="10"/>
      <c r="DF268" s="10"/>
      <c r="DG268" s="158" t="s">
        <v>13611</v>
      </c>
      <c r="DH268" s="1732"/>
      <c r="DI268" s="1733"/>
      <c r="DJ268" s="1733"/>
      <c r="DK268" s="1733"/>
      <c r="DL268" s="1733"/>
      <c r="DM268" s="219" t="s">
        <v>66</v>
      </c>
      <c r="DS268" s="191">
        <f t="shared" si="158"/>
        <v>0</v>
      </c>
      <c r="DT268" s="191">
        <f t="shared" ref="DT268" si="168">SUM(DS267:DS268)</f>
        <v>0</v>
      </c>
    </row>
    <row r="269" spans="3:125" ht="12.95" customHeight="1">
      <c r="C269" s="710" t="s">
        <v>146</v>
      </c>
      <c r="D269" s="676"/>
      <c r="E269" s="660" t="s">
        <v>147</v>
      </c>
      <c r="F269" s="648"/>
      <c r="G269" s="648"/>
      <c r="H269" s="648"/>
      <c r="I269" s="649"/>
      <c r="J269" s="1831">
        <f t="shared" ref="J269" si="169">S269+CL269+CL270</f>
        <v>0</v>
      </c>
      <c r="K269" s="1832"/>
      <c r="L269" s="1832"/>
      <c r="M269" s="45"/>
      <c r="N269" s="45"/>
      <c r="O269" s="45"/>
      <c r="P269" s="1100"/>
      <c r="Q269" s="1101"/>
      <c r="R269" s="1102"/>
      <c r="S269" s="1736"/>
      <c r="T269" s="1737"/>
      <c r="U269" s="1737"/>
      <c r="V269" s="1737"/>
      <c r="W269" s="1737"/>
      <c r="X269" s="1738"/>
      <c r="Y269" s="1737"/>
      <c r="Z269" s="1737"/>
      <c r="AA269" s="1737"/>
      <c r="AB269" s="1739"/>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781"/>
      <c r="CM269" s="1782"/>
      <c r="CN269" s="1782"/>
      <c r="CO269" s="1782"/>
      <c r="CP269" s="1782"/>
      <c r="CQ269" s="1782"/>
      <c r="CR269" s="1782"/>
      <c r="CS269" s="45" t="s">
        <v>13611</v>
      </c>
      <c r="CT269" s="45"/>
      <c r="CU269" s="45"/>
      <c r="CV269" s="45"/>
      <c r="CW269" s="1746"/>
      <c r="CX269" s="1747"/>
      <c r="CY269" s="1747"/>
      <c r="CZ269" s="45"/>
      <c r="DA269" s="45"/>
      <c r="DB269" s="179" t="s">
        <v>13611</v>
      </c>
      <c r="DC269" s="1724">
        <f>DS269+DS270</f>
        <v>0</v>
      </c>
      <c r="DD269" s="1725"/>
      <c r="DE269" s="45"/>
      <c r="DF269" s="45"/>
      <c r="DG269" s="179"/>
      <c r="DH269" s="1732">
        <f t="shared" ref="DH269" si="170">IFERROR((S269+DS269+DS270)/J269,0)*100</f>
        <v>0</v>
      </c>
      <c r="DI269" s="1733"/>
      <c r="DJ269" s="1733"/>
      <c r="DK269" s="1733"/>
      <c r="DL269" s="1733"/>
      <c r="DM269" s="220"/>
      <c r="DS269" s="191">
        <f t="shared" si="158"/>
        <v>0</v>
      </c>
      <c r="DT269" s="261">
        <f t="shared" ref="DT269" si="171">SUM(J269)</f>
        <v>0</v>
      </c>
      <c r="DU269" s="191">
        <f t="shared" ref="DU269" si="172">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285"/>
      <c r="T270" s="286"/>
      <c r="U270" s="10"/>
      <c r="V270" s="10"/>
      <c r="W270" s="157" t="s">
        <v>13611</v>
      </c>
      <c r="X270" s="287"/>
      <c r="Y270" s="286"/>
      <c r="Z270" s="10"/>
      <c r="AA270" s="10"/>
      <c r="AB270" s="158"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1765"/>
      <c r="CM270" s="1766"/>
      <c r="CN270" s="1766"/>
      <c r="CO270" s="1766"/>
      <c r="CP270" s="1766"/>
      <c r="CQ270" s="1766"/>
      <c r="CR270" s="1766"/>
      <c r="CS270" s="160" t="s">
        <v>13611</v>
      </c>
      <c r="CT270" s="160"/>
      <c r="CU270" s="160"/>
      <c r="CV270" s="160"/>
      <c r="CW270" s="1796"/>
      <c r="CX270" s="1766"/>
      <c r="CY270" s="1766"/>
      <c r="CZ270" s="160"/>
      <c r="DA270" s="160"/>
      <c r="DB270" s="161" t="s">
        <v>13611</v>
      </c>
      <c r="DC270" s="1724"/>
      <c r="DD270" s="1725"/>
      <c r="DG270" s="155" t="s">
        <v>13611</v>
      </c>
      <c r="DH270" s="1732"/>
      <c r="DI270" s="1733"/>
      <c r="DJ270" s="1733"/>
      <c r="DK270" s="1733"/>
      <c r="DL270" s="1733"/>
      <c r="DM270" s="222" t="s">
        <v>66</v>
      </c>
      <c r="DS270" s="191">
        <f t="shared" si="158"/>
        <v>0</v>
      </c>
      <c r="DT270" s="191">
        <f t="shared" ref="DT270" si="173">SUM(DS269:DS270)</f>
        <v>0</v>
      </c>
    </row>
    <row r="271" spans="3:125" ht="12.95" customHeight="1">
      <c r="C271" s="710"/>
      <c r="D271" s="676"/>
      <c r="E271" s="1113" t="s">
        <v>289</v>
      </c>
      <c r="F271" s="989"/>
      <c r="G271" s="989"/>
      <c r="H271" s="989"/>
      <c r="I271" s="990"/>
      <c r="J271" s="1831">
        <f t="shared" ref="J271" si="174">S271+CL271+CL272</f>
        <v>0</v>
      </c>
      <c r="K271" s="1832"/>
      <c r="L271" s="1832"/>
      <c r="M271" s="45"/>
      <c r="N271" s="45"/>
      <c r="O271" s="45"/>
      <c r="P271" s="1100"/>
      <c r="Q271" s="1101"/>
      <c r="R271" s="1102"/>
      <c r="S271" s="1736"/>
      <c r="T271" s="1737"/>
      <c r="U271" s="1737"/>
      <c r="V271" s="1737"/>
      <c r="W271" s="1737"/>
      <c r="X271" s="1738"/>
      <c r="Y271" s="1737"/>
      <c r="Z271" s="1737"/>
      <c r="AA271" s="1737"/>
      <c r="AB271" s="1739"/>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781"/>
      <c r="CM271" s="1782"/>
      <c r="CN271" s="1782"/>
      <c r="CO271" s="1782"/>
      <c r="CP271" s="1782"/>
      <c r="CQ271" s="1782"/>
      <c r="CR271" s="1782"/>
      <c r="CS271" s="45" t="s">
        <v>13611</v>
      </c>
      <c r="CT271" s="45"/>
      <c r="CU271" s="45"/>
      <c r="CV271" s="45"/>
      <c r="CW271" s="1746"/>
      <c r="CX271" s="1747"/>
      <c r="CY271" s="1747"/>
      <c r="CZ271" s="45"/>
      <c r="DA271" s="45"/>
      <c r="DB271" s="179" t="s">
        <v>13611</v>
      </c>
      <c r="DC271" s="1724">
        <f>DS271+DS272</f>
        <v>0</v>
      </c>
      <c r="DD271" s="1725"/>
      <c r="DE271" s="45"/>
      <c r="DF271" s="45"/>
      <c r="DG271" s="179"/>
      <c r="DH271" s="1732">
        <f t="shared" ref="DH271" si="175">IFERROR((S271+DS271+DS272)/J271,0)*100</f>
        <v>0</v>
      </c>
      <c r="DI271" s="1733"/>
      <c r="DJ271" s="1733"/>
      <c r="DK271" s="1733"/>
      <c r="DL271" s="1733"/>
      <c r="DM271" s="220"/>
      <c r="DS271" s="191">
        <f t="shared" si="158"/>
        <v>0</v>
      </c>
      <c r="DT271" s="261">
        <f t="shared" ref="DT271" si="176">SUM(J271)</f>
        <v>0</v>
      </c>
      <c r="DU271" s="191">
        <f t="shared" ref="DU271" si="177">SUM(S271)</f>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1765"/>
      <c r="CM272" s="1766"/>
      <c r="CN272" s="1766"/>
      <c r="CO272" s="1766"/>
      <c r="CP272" s="1766"/>
      <c r="CQ272" s="1766"/>
      <c r="CR272" s="1766"/>
      <c r="CS272" s="160" t="s">
        <v>13611</v>
      </c>
      <c r="CT272" s="160"/>
      <c r="CU272" s="160"/>
      <c r="CV272" s="160"/>
      <c r="CW272" s="1796"/>
      <c r="CX272" s="1766"/>
      <c r="CY272" s="1766"/>
      <c r="CZ272" s="160"/>
      <c r="DA272" s="160"/>
      <c r="DB272" s="161" t="s">
        <v>13611</v>
      </c>
      <c r="DC272" s="1724"/>
      <c r="DD272" s="1725"/>
      <c r="DG272" s="155" t="s">
        <v>13611</v>
      </c>
      <c r="DH272" s="1732"/>
      <c r="DI272" s="1733"/>
      <c r="DJ272" s="1733"/>
      <c r="DK272" s="1733"/>
      <c r="DL272" s="1733"/>
      <c r="DM272" s="222" t="s">
        <v>66</v>
      </c>
      <c r="DS272" s="191">
        <f t="shared" si="158"/>
        <v>0</v>
      </c>
      <c r="DT272" s="191">
        <f t="shared" ref="DT272" si="178">SUM(DS271:DS272)</f>
        <v>0</v>
      </c>
    </row>
    <row r="273" spans="3:129" ht="12.95" customHeight="1">
      <c r="C273" s="105"/>
      <c r="E273" s="660" t="s">
        <v>235</v>
      </c>
      <c r="F273" s="648"/>
      <c r="G273" s="648"/>
      <c r="H273" s="648"/>
      <c r="I273" s="649"/>
      <c r="J273" s="1831">
        <f t="shared" ref="J273" si="179">S273+CL273+CL274</f>
        <v>0</v>
      </c>
      <c r="K273" s="1832"/>
      <c r="L273" s="1832"/>
      <c r="P273" s="1100"/>
      <c r="Q273" s="1101"/>
      <c r="R273" s="1102"/>
      <c r="S273" s="1736"/>
      <c r="T273" s="1737"/>
      <c r="U273" s="1737"/>
      <c r="V273" s="1737"/>
      <c r="W273" s="1737"/>
      <c r="X273" s="1738"/>
      <c r="Y273" s="1737"/>
      <c r="Z273" s="1737"/>
      <c r="AA273" s="1737"/>
      <c r="AB273" s="1739"/>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781"/>
      <c r="CM273" s="1782"/>
      <c r="CN273" s="1782"/>
      <c r="CO273" s="1782"/>
      <c r="CP273" s="1782"/>
      <c r="CQ273" s="1782"/>
      <c r="CR273" s="1782"/>
      <c r="CS273" s="45" t="s">
        <v>13611</v>
      </c>
      <c r="CT273" s="45"/>
      <c r="CU273" s="45"/>
      <c r="CV273" s="45"/>
      <c r="CW273" s="1746"/>
      <c r="CX273" s="1747"/>
      <c r="CY273" s="1747"/>
      <c r="CZ273" s="45"/>
      <c r="DA273" s="45"/>
      <c r="DB273" s="179" t="s">
        <v>13611</v>
      </c>
      <c r="DC273" s="1724">
        <f>DS273+DS274</f>
        <v>0</v>
      </c>
      <c r="DD273" s="1725"/>
      <c r="DE273" s="45"/>
      <c r="DF273" s="45"/>
      <c r="DG273" s="179"/>
      <c r="DH273" s="1732">
        <f t="shared" ref="DH273" si="180">IFERROR((S273+DS273+DS274)/J273,0)*100</f>
        <v>0</v>
      </c>
      <c r="DI273" s="1733"/>
      <c r="DJ273" s="1733"/>
      <c r="DK273" s="1733"/>
      <c r="DL273" s="1733"/>
      <c r="DM273" s="220"/>
      <c r="DS273" s="191">
        <f t="shared" si="158"/>
        <v>0</v>
      </c>
      <c r="DT273" s="261">
        <f t="shared" ref="DT273" si="181">SUM(J273)</f>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1765"/>
      <c r="CM274" s="1766"/>
      <c r="CN274" s="1766"/>
      <c r="CO274" s="1766"/>
      <c r="CP274" s="1766"/>
      <c r="CQ274" s="1766"/>
      <c r="CR274" s="1766"/>
      <c r="CS274" s="123" t="s">
        <v>13611</v>
      </c>
      <c r="CT274" s="123"/>
      <c r="CU274" s="123"/>
      <c r="CV274" s="123"/>
      <c r="CW274" s="1796"/>
      <c r="CX274" s="1766"/>
      <c r="CY274" s="1766"/>
      <c r="CZ274" s="123"/>
      <c r="DA274" s="123"/>
      <c r="DB274" s="180" t="s">
        <v>13611</v>
      </c>
      <c r="DC274" s="1724"/>
      <c r="DD274" s="1725"/>
      <c r="DE274" s="10"/>
      <c r="DF274" s="10"/>
      <c r="DG274" s="158" t="s">
        <v>13611</v>
      </c>
      <c r="DH274" s="1732"/>
      <c r="DI274" s="1733"/>
      <c r="DJ274" s="1733"/>
      <c r="DK274" s="1733"/>
      <c r="DL274" s="1733"/>
      <c r="DM274" s="219" t="s">
        <v>66</v>
      </c>
      <c r="DS274" s="191">
        <f t="shared" si="158"/>
        <v>0</v>
      </c>
      <c r="DT274" s="191">
        <f t="shared" ref="DT274" si="182">SUM(DS273:DS274)</f>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FF78"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3" priority="2132">
      <formula>AND(P93="",S93&lt;&gt;"")</formula>
    </cfRule>
  </conditionalFormatting>
  <conditionalFormatting sqref="P95:R96">
    <cfRule type="expression" dxfId="912" priority="2131">
      <formula>AND(P95="",S95&lt;&gt;"")</formula>
    </cfRule>
  </conditionalFormatting>
  <conditionalFormatting sqref="P97:R98">
    <cfRule type="expression" dxfId="911" priority="2130">
      <formula>AND(P97="",S97&lt;&gt;"")</formula>
    </cfRule>
  </conditionalFormatting>
  <conditionalFormatting sqref="S93:W93">
    <cfRule type="expression" dxfId="910" priority="2129">
      <formula>AND(P93&lt;&gt;"",S93="")</formula>
    </cfRule>
  </conditionalFormatting>
  <conditionalFormatting sqref="S95:W95">
    <cfRule type="expression" dxfId="909" priority="2128">
      <formula>AND(P95&lt;&gt;"",S95="")</formula>
    </cfRule>
  </conditionalFormatting>
  <conditionalFormatting sqref="S97:W97">
    <cfRule type="expression" dxfId="908" priority="2127">
      <formula>AND(P97&lt;&gt;"",S97="")</formula>
    </cfRule>
  </conditionalFormatting>
  <conditionalFormatting sqref="P101:R102">
    <cfRule type="expression" dxfId="907" priority="2126">
      <formula>AND(P101="",S101&lt;&gt;"")</formula>
    </cfRule>
  </conditionalFormatting>
  <conditionalFormatting sqref="P103:R104">
    <cfRule type="expression" dxfId="906" priority="2125">
      <formula>AND(P103="",S103&lt;&gt;"")</formula>
    </cfRule>
  </conditionalFormatting>
  <conditionalFormatting sqref="S101:W101">
    <cfRule type="expression" dxfId="905" priority="2124">
      <formula>AND(P101&lt;&gt;"",S101="")</formula>
    </cfRule>
  </conditionalFormatting>
  <conditionalFormatting sqref="S103:W103">
    <cfRule type="expression" dxfId="904" priority="2123">
      <formula>AND(P103&lt;&gt;"",S103="")</formula>
    </cfRule>
  </conditionalFormatting>
  <conditionalFormatting sqref="S121:W121">
    <cfRule type="expression" dxfId="903" priority="2122">
      <formula>AND(P121&lt;&gt;"",S121="")</formula>
    </cfRule>
  </conditionalFormatting>
  <conditionalFormatting sqref="S123:W123">
    <cfRule type="expression" dxfId="902" priority="2121">
      <formula>AND(P123&lt;&gt;"",S123="")</formula>
    </cfRule>
  </conditionalFormatting>
  <conditionalFormatting sqref="S125:W125">
    <cfRule type="expression" dxfId="901" priority="2120">
      <formula>AND(P125&lt;&gt;"",S125="")</formula>
    </cfRule>
  </conditionalFormatting>
  <conditionalFormatting sqref="S127:W127">
    <cfRule type="expression" dxfId="900" priority="2119">
      <formula>AND(P127&lt;&gt;"",S127="")</formula>
    </cfRule>
  </conditionalFormatting>
  <conditionalFormatting sqref="S129:W129">
    <cfRule type="expression" dxfId="899" priority="2118">
      <formula>AND(P129&lt;&gt;"",S129="")</formula>
    </cfRule>
  </conditionalFormatting>
  <conditionalFormatting sqref="S131:W131">
    <cfRule type="expression" dxfId="898" priority="2117">
      <formula>AND(P131&lt;&gt;"",S131="")</formula>
    </cfRule>
  </conditionalFormatting>
  <conditionalFormatting sqref="P121:R122">
    <cfRule type="expression" dxfId="897" priority="2116">
      <formula>AND(P121="",S121&lt;&gt;"")</formula>
    </cfRule>
  </conditionalFormatting>
  <conditionalFormatting sqref="P123:R124">
    <cfRule type="expression" dxfId="896" priority="2115">
      <formula>AND(P123="",S123&lt;&gt;"")</formula>
    </cfRule>
  </conditionalFormatting>
  <conditionalFormatting sqref="P125:R126">
    <cfRule type="expression" dxfId="895" priority="2114">
      <formula>AND(P125="",S125&lt;&gt;"")</formula>
    </cfRule>
  </conditionalFormatting>
  <conditionalFormatting sqref="P127:R128">
    <cfRule type="expression" dxfId="894" priority="2113">
      <formula>AND(P127="",S127&lt;&gt;"")</formula>
    </cfRule>
  </conditionalFormatting>
  <conditionalFormatting sqref="P129:R130">
    <cfRule type="expression" dxfId="893" priority="2112">
      <formula>AND(P129="",S129&lt;&gt;"")</formula>
    </cfRule>
  </conditionalFormatting>
  <conditionalFormatting sqref="P131:R132">
    <cfRule type="expression" dxfId="892" priority="2111">
      <formula>AND(P131="",S131&lt;&gt;"")</formula>
    </cfRule>
  </conditionalFormatting>
  <conditionalFormatting sqref="P235:R236">
    <cfRule type="expression" dxfId="891" priority="1718">
      <formula>AND(P235="",S235&lt;&gt;"")</formula>
    </cfRule>
  </conditionalFormatting>
  <conditionalFormatting sqref="P237:R238">
    <cfRule type="expression" dxfId="890" priority="1717">
      <formula>AND(P237="",S237&lt;&gt;"")</formula>
    </cfRule>
  </conditionalFormatting>
  <conditionalFormatting sqref="P239:R240">
    <cfRule type="expression" dxfId="889" priority="1716">
      <formula>AND(P239="",S239&lt;&gt;"")</formula>
    </cfRule>
  </conditionalFormatting>
  <conditionalFormatting sqref="P243:R244">
    <cfRule type="expression" dxfId="888" priority="1715">
      <formula>AND(P243="",S243&lt;&gt;"")</formula>
    </cfRule>
  </conditionalFormatting>
  <conditionalFormatting sqref="P245:R246">
    <cfRule type="expression" dxfId="887" priority="1714">
      <formula>AND(P245="",S245&lt;&gt;"")</formula>
    </cfRule>
  </conditionalFormatting>
  <conditionalFormatting sqref="S235:W235">
    <cfRule type="expression" dxfId="886" priority="1713">
      <formula>AND(P235&lt;&gt;"",S235="")</formula>
    </cfRule>
  </conditionalFormatting>
  <conditionalFormatting sqref="S237:W237">
    <cfRule type="expression" dxfId="885" priority="1712">
      <formula>AND(P237&lt;&gt;"",S237="")</formula>
    </cfRule>
  </conditionalFormatting>
  <conditionalFormatting sqref="S239:W239">
    <cfRule type="expression" dxfId="884" priority="1711">
      <formula>AND(P239&lt;&gt;"",S239="")</formula>
    </cfRule>
  </conditionalFormatting>
  <conditionalFormatting sqref="S243:W243">
    <cfRule type="expression" dxfId="883" priority="1710">
      <formula>AND(P243&lt;&gt;"",S243="")</formula>
    </cfRule>
  </conditionalFormatting>
  <conditionalFormatting sqref="S245:W245">
    <cfRule type="expression" dxfId="882" priority="1709">
      <formula>AND(P245&lt;&gt;"",S245="")</formula>
    </cfRule>
  </conditionalFormatting>
  <conditionalFormatting sqref="S263:W263">
    <cfRule type="expression" dxfId="881" priority="1708">
      <formula>AND(P263&lt;&gt;"",S263="")</formula>
    </cfRule>
  </conditionalFormatting>
  <conditionalFormatting sqref="S265:W265">
    <cfRule type="expression" dxfId="880" priority="1707">
      <formula>AND(P265&lt;&gt;"",S265="")</formula>
    </cfRule>
  </conditionalFormatting>
  <conditionalFormatting sqref="S267:W267">
    <cfRule type="expression" dxfId="879" priority="1706">
      <formula>AND(P267&lt;&gt;"",S267="")</formula>
    </cfRule>
  </conditionalFormatting>
  <conditionalFormatting sqref="S269:W269">
    <cfRule type="expression" dxfId="878" priority="1705">
      <formula>AND(P269&lt;&gt;"",S269="")</formula>
    </cfRule>
  </conditionalFormatting>
  <conditionalFormatting sqref="S271:W271">
    <cfRule type="expression" dxfId="877" priority="1704">
      <formula>AND(P271&lt;&gt;"",S271="")</formula>
    </cfRule>
  </conditionalFormatting>
  <conditionalFormatting sqref="S273:W273">
    <cfRule type="expression" dxfId="876" priority="1703">
      <formula>AND(P273&lt;&gt;"",S273="")</formula>
    </cfRule>
  </conditionalFormatting>
  <conditionalFormatting sqref="P263:R264">
    <cfRule type="expression" dxfId="875" priority="1702">
      <formula>AND(P263="",S263&lt;&gt;"")</formula>
    </cfRule>
  </conditionalFormatting>
  <conditionalFormatting sqref="P265:R266">
    <cfRule type="expression" dxfId="874" priority="1701">
      <formula>AND(P265="",S265&lt;&gt;"")</formula>
    </cfRule>
  </conditionalFormatting>
  <conditionalFormatting sqref="P267:R268">
    <cfRule type="expression" dxfId="873" priority="1700">
      <formula>AND(P267="",S267&lt;&gt;"")</formula>
    </cfRule>
  </conditionalFormatting>
  <conditionalFormatting sqref="P269:R270">
    <cfRule type="expression" dxfId="872" priority="1699">
      <formula>AND(P269="",S269&lt;&gt;"")</formula>
    </cfRule>
  </conditionalFormatting>
  <conditionalFormatting sqref="P271:R272">
    <cfRule type="expression" dxfId="871" priority="1698">
      <formula>AND(P271="",S271&lt;&gt;"")</formula>
    </cfRule>
  </conditionalFormatting>
  <conditionalFormatting sqref="P273:R274">
    <cfRule type="expression" dxfId="870" priority="1697">
      <formula>AND(P273="",S273&lt;&gt;"")</formula>
    </cfRule>
  </conditionalFormatting>
  <conditionalFormatting sqref="BK93:BW93">
    <cfRule type="expression" dxfId="869" priority="1048">
      <formula>AND(BK93="",OR(AO93&lt;&gt;"",BB93&lt;&gt;"",BG93&lt;&gt;"",BX93&lt;&gt;"",CC93&lt;&gt;"",CI93&lt;&gt;"",CL93&lt;&gt;""))</formula>
    </cfRule>
  </conditionalFormatting>
  <conditionalFormatting sqref="BK94:BW94">
    <cfRule type="expression" dxfId="868" priority="1047">
      <formula>AND(BK94="",OR(AO94&lt;&gt;"",BB94&lt;&gt;"",BG94&lt;&gt;"",BX94&lt;&gt;"",CC94&lt;&gt;"",CI94&lt;&gt;"",CL94&lt;&gt;""))</formula>
    </cfRule>
  </conditionalFormatting>
  <conditionalFormatting sqref="BX93:CB93">
    <cfRule type="expression" dxfId="867" priority="1046">
      <formula>AND(BX93="",OR(AO93&lt;&gt;"",BB93&lt;&gt;"",BG93&lt;&gt;"",BK93&lt;&gt;"",CC93&lt;&gt;"",CI93&lt;&gt;"",CL93&lt;&gt;""))</formula>
    </cfRule>
  </conditionalFormatting>
  <conditionalFormatting sqref="BX94:CB94">
    <cfRule type="expression" dxfId="866" priority="1045">
      <formula>AND(BX94="",OR(AO94&lt;&gt;"",BB94&lt;&gt;"",BG94&lt;&gt;"",BK94&lt;&gt;"",CC94&lt;&gt;"",CI94&lt;&gt;"",CL94&lt;&gt;""))</formula>
    </cfRule>
  </conditionalFormatting>
  <conditionalFormatting sqref="CC94:CF94">
    <cfRule type="expression" dxfId="865" priority="1044">
      <formula>AND(CC94="",OR(AO94&lt;&gt;"",BB94&lt;&gt;"",BG94&lt;&gt;"",BK94&lt;&gt;"",BX94&lt;&gt;"",CI94&lt;&gt;"",CL94&lt;&gt;""))</formula>
    </cfRule>
  </conditionalFormatting>
  <conditionalFormatting sqref="CC93:CF93">
    <cfRule type="expression" dxfId="864" priority="1043">
      <formula>AND(CC93="",OR(AO93&lt;&gt;"",BB93&lt;&gt;"",BG93&lt;&gt;"",BK93&lt;&gt;"",BX93&lt;&gt;"",CI93&lt;&gt;"",CL93&lt;&gt;""))</formula>
    </cfRule>
  </conditionalFormatting>
  <conditionalFormatting sqref="CI93:CK93">
    <cfRule type="expression" dxfId="863" priority="1042">
      <formula>AND(CI93="",OR(AO93&lt;&gt;"",BB93&lt;&gt;"",BG93&lt;&gt;"",BK93&lt;&gt;"",BX93&lt;&gt;"",CC93&lt;&gt;"",CL93&lt;&gt;""))</formula>
    </cfRule>
  </conditionalFormatting>
  <conditionalFormatting sqref="CI94:CK94">
    <cfRule type="expression" dxfId="862" priority="1041">
      <formula>AND(CI94="",OR(AO94&lt;&gt;"",BB94&lt;&gt;"",BG94&lt;&gt;"",BK94&lt;&gt;"",BX94&lt;&gt;"",CC94&lt;&gt;"",CL94&lt;&gt;""))</formula>
    </cfRule>
  </conditionalFormatting>
  <conditionalFormatting sqref="CL94:CR94">
    <cfRule type="expression" dxfId="861" priority="1040">
      <formula>AND(CL94="",OR(AO94&lt;&gt;"",BB94&lt;&gt;"",BG94&lt;&gt;"",BK94&lt;&gt;"",BX94&lt;&gt;"",CC94&lt;&gt;"",CI94&lt;&gt;""))</formula>
    </cfRule>
  </conditionalFormatting>
  <conditionalFormatting sqref="CL93:CR93">
    <cfRule type="expression" dxfId="860" priority="1039">
      <formula>AND(CL93="",OR(AO93&lt;&gt;"",BB93&lt;&gt;"",BG93&lt;&gt;"",BK93&lt;&gt;"",BX93&lt;&gt;"",CC93&lt;&gt;"",CI93&lt;&gt;""))</formula>
    </cfRule>
  </conditionalFormatting>
  <conditionalFormatting sqref="CI121:CK121">
    <cfRule type="expression" dxfId="859" priority="1038">
      <formula>AND(CI121="",OR(AO121&lt;&gt;"",BB121&lt;&gt;"",BG121&lt;&gt;"",BK121&lt;&gt;"",BX121&lt;&gt;"",CC121&lt;&gt;"",CL121&lt;&gt;""))</formula>
    </cfRule>
  </conditionalFormatting>
  <conditionalFormatting sqref="CI122:CK122">
    <cfRule type="expression" dxfId="858" priority="1037">
      <formula>AND(CI122="",OR(AO122&lt;&gt;"",BB122&lt;&gt;"",BG122&lt;&gt;"",BK122&lt;&gt;"",BX122&lt;&gt;"",CC122&lt;&gt;"",CL122&lt;&gt;""))</formula>
    </cfRule>
  </conditionalFormatting>
  <conditionalFormatting sqref="BK95:BW95">
    <cfRule type="expression" dxfId="857" priority="1036">
      <formula>AND(BK95="",OR(AO95&lt;&gt;"",BB95&lt;&gt;"",BG95&lt;&gt;"",BX95&lt;&gt;"",CC95&lt;&gt;"",CI95&lt;&gt;"",CL95&lt;&gt;""))</formula>
    </cfRule>
  </conditionalFormatting>
  <conditionalFormatting sqref="BK96:BW96">
    <cfRule type="expression" dxfId="856" priority="1035">
      <formula>AND(BK96="",OR(AO96&lt;&gt;"",BB96&lt;&gt;"",BG96&lt;&gt;"",BX96&lt;&gt;"",CC96&lt;&gt;"",CI96&lt;&gt;"",CL96&lt;&gt;""))</formula>
    </cfRule>
  </conditionalFormatting>
  <conditionalFormatting sqref="BX95:CB95">
    <cfRule type="expression" dxfId="855" priority="1034">
      <formula>AND(BX95="",OR(AO95&lt;&gt;"",BB95&lt;&gt;"",BG95&lt;&gt;"",BK95&lt;&gt;"",CC95&lt;&gt;"",CI95&lt;&gt;"",CL95&lt;&gt;""))</formula>
    </cfRule>
  </conditionalFormatting>
  <conditionalFormatting sqref="BX96:CB96">
    <cfRule type="expression" dxfId="854" priority="1033">
      <formula>AND(BX96="",OR(AO96&lt;&gt;"",BB96&lt;&gt;"",BG96&lt;&gt;"",BK96&lt;&gt;"",CC96&lt;&gt;"",CI96&lt;&gt;"",CL96&lt;&gt;""))</formula>
    </cfRule>
  </conditionalFormatting>
  <conditionalFormatting sqref="CC96:CF96">
    <cfRule type="expression" dxfId="853" priority="1032">
      <formula>AND(CC96="",OR(AO96&lt;&gt;"",BB96&lt;&gt;"",BG96&lt;&gt;"",BK96&lt;&gt;"",BX96&lt;&gt;"",CI96&lt;&gt;"",CL96&lt;&gt;""))</formula>
    </cfRule>
  </conditionalFormatting>
  <conditionalFormatting sqref="CC95:CF95">
    <cfRule type="expression" dxfId="852" priority="1031">
      <formula>AND(CC95="",OR(AO95&lt;&gt;"",BB95&lt;&gt;"",BG95&lt;&gt;"",BK95&lt;&gt;"",BX95&lt;&gt;"",CI95&lt;&gt;"",CL95&lt;&gt;""))</formula>
    </cfRule>
  </conditionalFormatting>
  <conditionalFormatting sqref="CI95:CK95">
    <cfRule type="expression" dxfId="851" priority="1030">
      <formula>AND(CI95="",OR(AO95&lt;&gt;"",BB95&lt;&gt;"",BG95&lt;&gt;"",BK95&lt;&gt;"",BX95&lt;&gt;"",CC95&lt;&gt;"",CL95&lt;&gt;""))</formula>
    </cfRule>
  </conditionalFormatting>
  <conditionalFormatting sqref="CI96:CK96">
    <cfRule type="expression" dxfId="850" priority="1029">
      <formula>AND(CI96="",OR(AO96&lt;&gt;"",BB96&lt;&gt;"",BG96&lt;&gt;"",BK96&lt;&gt;"",BX96&lt;&gt;"",CC96&lt;&gt;"",CL96&lt;&gt;""))</formula>
    </cfRule>
  </conditionalFormatting>
  <conditionalFormatting sqref="CL96:CR96">
    <cfRule type="expression" dxfId="849" priority="1028">
      <formula>AND(CL96="",OR(AO96&lt;&gt;"",BB96&lt;&gt;"",BG96&lt;&gt;"",BK96&lt;&gt;"",BX96&lt;&gt;"",CC96&lt;&gt;"",CI96&lt;&gt;""))</formula>
    </cfRule>
  </conditionalFormatting>
  <conditionalFormatting sqref="CL95:CR95">
    <cfRule type="expression" dxfId="848" priority="1027">
      <formula>AND(CL95="",OR(AO95&lt;&gt;"",BB95&lt;&gt;"",BG95&lt;&gt;"",BK95&lt;&gt;"",BX95&lt;&gt;"",CC95&lt;&gt;"",CI95&lt;&gt;""))</formula>
    </cfRule>
  </conditionalFormatting>
  <conditionalFormatting sqref="BK97:BW97">
    <cfRule type="expression" dxfId="847" priority="1026">
      <formula>AND(BK97="",OR(AO97&lt;&gt;"",BB97&lt;&gt;"",BG97&lt;&gt;"",BX97&lt;&gt;"",CC97&lt;&gt;"",CI97&lt;&gt;"",CL97&lt;&gt;""))</formula>
    </cfRule>
  </conditionalFormatting>
  <conditionalFormatting sqref="BK98:BW98">
    <cfRule type="expression" dxfId="846" priority="1025">
      <formula>AND(BK98="",OR(AO98&lt;&gt;"",BB98&lt;&gt;"",BG98&lt;&gt;"",BX98&lt;&gt;"",CC98&lt;&gt;"",CI98&lt;&gt;"",CL98&lt;&gt;""))</formula>
    </cfRule>
  </conditionalFormatting>
  <conditionalFormatting sqref="BX97:CB97">
    <cfRule type="expression" dxfId="845" priority="1024">
      <formula>AND(BX97="",OR(AO97&lt;&gt;"",BB97&lt;&gt;"",BG97&lt;&gt;"",BK97&lt;&gt;"",CC97&lt;&gt;"",CI97&lt;&gt;"",CL97&lt;&gt;""))</formula>
    </cfRule>
  </conditionalFormatting>
  <conditionalFormatting sqref="BX98:CB98">
    <cfRule type="expression" dxfId="844" priority="1023">
      <formula>AND(BX98="",OR(AO98&lt;&gt;"",BB98&lt;&gt;"",BG98&lt;&gt;"",BK98&lt;&gt;"",CC98&lt;&gt;"",CI98&lt;&gt;"",CL98&lt;&gt;""))</formula>
    </cfRule>
  </conditionalFormatting>
  <conditionalFormatting sqref="CC98:CF98">
    <cfRule type="expression" dxfId="843" priority="1022">
      <formula>AND(CC98="",OR(AO98&lt;&gt;"",BB98&lt;&gt;"",BG98&lt;&gt;"",BK98&lt;&gt;"",BX98&lt;&gt;"",CI98&lt;&gt;"",CL98&lt;&gt;""))</formula>
    </cfRule>
  </conditionalFormatting>
  <conditionalFormatting sqref="CC97:CF97">
    <cfRule type="expression" dxfId="842" priority="1021">
      <formula>AND(CC97="",OR(AO97&lt;&gt;"",BB97&lt;&gt;"",BG97&lt;&gt;"",BK97&lt;&gt;"",BX97&lt;&gt;"",CI97&lt;&gt;"",CL97&lt;&gt;""))</formula>
    </cfRule>
  </conditionalFormatting>
  <conditionalFormatting sqref="CI97:CK97">
    <cfRule type="expression" dxfId="841" priority="1020">
      <formula>AND(CI97="",OR(AO97&lt;&gt;"",BB97&lt;&gt;"",BG97&lt;&gt;"",BK97&lt;&gt;"",BX97&lt;&gt;"",CC97&lt;&gt;"",CL97&lt;&gt;""))</formula>
    </cfRule>
  </conditionalFormatting>
  <conditionalFormatting sqref="CI98:CK98">
    <cfRule type="expression" dxfId="840" priority="1019">
      <formula>AND(CI98="",OR(AO98&lt;&gt;"",BB98&lt;&gt;"",BG98&lt;&gt;"",BK98&lt;&gt;"",BX98&lt;&gt;"",CC98&lt;&gt;"",CL98&lt;&gt;""))</formula>
    </cfRule>
  </conditionalFormatting>
  <conditionalFormatting sqref="CL98:CR98">
    <cfRule type="expression" dxfId="839" priority="1018">
      <formula>AND(CL98="",OR(AO98&lt;&gt;"",BB98&lt;&gt;"",BG98&lt;&gt;"",BK98&lt;&gt;"",BX98&lt;&gt;"",CC98&lt;&gt;"",CI98&lt;&gt;""))</formula>
    </cfRule>
  </conditionalFormatting>
  <conditionalFormatting sqref="CL97:CR97">
    <cfRule type="expression" dxfId="838" priority="1017">
      <formula>AND(CL97="",OR(AO97&lt;&gt;"",BB97&lt;&gt;"",BG97&lt;&gt;"",BK97&lt;&gt;"",BX97&lt;&gt;"",CC97&lt;&gt;"",CI97&lt;&gt;""))</formula>
    </cfRule>
  </conditionalFormatting>
  <conditionalFormatting sqref="BK99:BW99">
    <cfRule type="expression" dxfId="837" priority="1016">
      <formula>AND(BK99="",OR(AO99&lt;&gt;"",BB99&lt;&gt;"",BG99&lt;&gt;"",BX99&lt;&gt;"",CC99&lt;&gt;"",CI99&lt;&gt;"",CL99&lt;&gt;""))</formula>
    </cfRule>
  </conditionalFormatting>
  <conditionalFormatting sqref="BK100:BW100">
    <cfRule type="expression" dxfId="836" priority="1015">
      <formula>AND(BK100="",OR(AO100&lt;&gt;"",BB100&lt;&gt;"",BG100&lt;&gt;"",BX100&lt;&gt;"",CC100&lt;&gt;"",CI100&lt;&gt;"",CL100&lt;&gt;""))</formula>
    </cfRule>
  </conditionalFormatting>
  <conditionalFormatting sqref="BX99:CB99">
    <cfRule type="expression" dxfId="835" priority="1014">
      <formula>AND(BX99="",OR(AO99&lt;&gt;"",BB99&lt;&gt;"",BG99&lt;&gt;"",BK99&lt;&gt;"",CC99&lt;&gt;"",CI99&lt;&gt;"",CL99&lt;&gt;""))</formula>
    </cfRule>
  </conditionalFormatting>
  <conditionalFormatting sqref="BX100:CB100">
    <cfRule type="expression" dxfId="834" priority="1013">
      <formula>AND(BX100="",OR(AO100&lt;&gt;"",BB100&lt;&gt;"",BG100&lt;&gt;"",BK100&lt;&gt;"",CC100&lt;&gt;"",CI100&lt;&gt;"",CL100&lt;&gt;""))</formula>
    </cfRule>
  </conditionalFormatting>
  <conditionalFormatting sqref="CC100:CF100">
    <cfRule type="expression" dxfId="833" priority="1012">
      <formula>AND(CC100="",OR(AO100&lt;&gt;"",BB100&lt;&gt;"",BG100&lt;&gt;"",BK100&lt;&gt;"",BX100&lt;&gt;"",CI100&lt;&gt;"",CL100&lt;&gt;""))</formula>
    </cfRule>
  </conditionalFormatting>
  <conditionalFormatting sqref="CC99:CF99">
    <cfRule type="expression" dxfId="832" priority="1011">
      <formula>AND(CC99="",OR(AO99&lt;&gt;"",BB99&lt;&gt;"",BG99&lt;&gt;"",BK99&lt;&gt;"",BX99&lt;&gt;"",CI99&lt;&gt;"",CL99&lt;&gt;""))</formula>
    </cfRule>
  </conditionalFormatting>
  <conditionalFormatting sqref="CI99:CK99">
    <cfRule type="expression" dxfId="831" priority="1010">
      <formula>AND(CI99="",OR(AO99&lt;&gt;"",BB99&lt;&gt;"",BG99&lt;&gt;"",BK99&lt;&gt;"",BX99&lt;&gt;"",CC99&lt;&gt;"",CL99&lt;&gt;""))</formula>
    </cfRule>
  </conditionalFormatting>
  <conditionalFormatting sqref="CI100:CK100">
    <cfRule type="expression" dxfId="830" priority="1009">
      <formula>AND(CI100="",OR(AO100&lt;&gt;"",BB100&lt;&gt;"",BG100&lt;&gt;"",BK100&lt;&gt;"",BX100&lt;&gt;"",CC100&lt;&gt;"",CL100&lt;&gt;""))</formula>
    </cfRule>
  </conditionalFormatting>
  <conditionalFormatting sqref="CL100:CR100">
    <cfRule type="expression" dxfId="829" priority="1008">
      <formula>AND(CL100="",OR(AO100&lt;&gt;"",BB100&lt;&gt;"",BG100&lt;&gt;"",BK100&lt;&gt;"",BX100&lt;&gt;"",CC100&lt;&gt;"",CI100&lt;&gt;""))</formula>
    </cfRule>
  </conditionalFormatting>
  <conditionalFormatting sqref="CL99:CR99">
    <cfRule type="expression" dxfId="828" priority="1007">
      <formula>AND(CL99="",OR(AO99&lt;&gt;"",BB99&lt;&gt;"",BG99&lt;&gt;"",BK99&lt;&gt;"",BX99&lt;&gt;"",CC99&lt;&gt;"",CI99&lt;&gt;""))</formula>
    </cfRule>
  </conditionalFormatting>
  <conditionalFormatting sqref="BK101:BW101">
    <cfRule type="expression" dxfId="827" priority="1006">
      <formula>AND(BK101="",OR(AO101&lt;&gt;"",BB101&lt;&gt;"",BG101&lt;&gt;"",BX101&lt;&gt;"",CC101&lt;&gt;"",CI101&lt;&gt;"",CL101&lt;&gt;""))</formula>
    </cfRule>
  </conditionalFormatting>
  <conditionalFormatting sqref="BK102:BW102">
    <cfRule type="expression" dxfId="826" priority="1005">
      <formula>AND(BK102="",OR(AO102&lt;&gt;"",BB102&lt;&gt;"",BG102&lt;&gt;"",BX102&lt;&gt;"",CC102&lt;&gt;"",CI102&lt;&gt;"",CL102&lt;&gt;""))</formula>
    </cfRule>
  </conditionalFormatting>
  <conditionalFormatting sqref="BX101:CB101">
    <cfRule type="expression" dxfId="825" priority="1004">
      <formula>AND(BX101="",OR(AO101&lt;&gt;"",BB101&lt;&gt;"",BG101&lt;&gt;"",BK101&lt;&gt;"",CC101&lt;&gt;"",CI101&lt;&gt;"",CL101&lt;&gt;""))</formula>
    </cfRule>
  </conditionalFormatting>
  <conditionalFormatting sqref="BX102:CB102">
    <cfRule type="expression" dxfId="824" priority="1003">
      <formula>AND(BX102="",OR(AO102&lt;&gt;"",BB102&lt;&gt;"",BG102&lt;&gt;"",BK102&lt;&gt;"",CC102&lt;&gt;"",CI102&lt;&gt;"",CL102&lt;&gt;""))</formula>
    </cfRule>
  </conditionalFormatting>
  <conditionalFormatting sqref="CC102:CF102">
    <cfRule type="expression" dxfId="823" priority="1002">
      <formula>AND(CC102="",OR(AO102&lt;&gt;"",BB102&lt;&gt;"",BG102&lt;&gt;"",BK102&lt;&gt;"",BX102&lt;&gt;"",CI102&lt;&gt;"",CL102&lt;&gt;""))</formula>
    </cfRule>
  </conditionalFormatting>
  <conditionalFormatting sqref="CC101:CF101">
    <cfRule type="expression" dxfId="822" priority="1001">
      <formula>AND(CC101="",OR(AO101&lt;&gt;"",BB101&lt;&gt;"",BG101&lt;&gt;"",BK101&lt;&gt;"",BX101&lt;&gt;"",CI101&lt;&gt;"",CL101&lt;&gt;""))</formula>
    </cfRule>
  </conditionalFormatting>
  <conditionalFormatting sqref="CI101:CK101">
    <cfRule type="expression" dxfId="821" priority="1000">
      <formula>AND(CI101="",OR(AO101&lt;&gt;"",BB101&lt;&gt;"",BG101&lt;&gt;"",BK101&lt;&gt;"",BX101&lt;&gt;"",CC101&lt;&gt;"",CL101&lt;&gt;""))</formula>
    </cfRule>
  </conditionalFormatting>
  <conditionalFormatting sqref="CI102:CK102">
    <cfRule type="expression" dxfId="820" priority="999">
      <formula>AND(CI102="",OR(AO102&lt;&gt;"",BB102&lt;&gt;"",BG102&lt;&gt;"",BK102&lt;&gt;"",BX102&lt;&gt;"",CC102&lt;&gt;"",CL102&lt;&gt;""))</formula>
    </cfRule>
  </conditionalFormatting>
  <conditionalFormatting sqref="CL102:CR102">
    <cfRule type="expression" dxfId="819" priority="998">
      <formula>AND(CL102="",OR(AO102&lt;&gt;"",BB102&lt;&gt;"",BG102&lt;&gt;"",BK102&lt;&gt;"",BX102&lt;&gt;"",CC102&lt;&gt;"",CI102&lt;&gt;""))</formula>
    </cfRule>
  </conditionalFormatting>
  <conditionalFormatting sqref="CL101:CR101">
    <cfRule type="expression" dxfId="818" priority="997">
      <formula>AND(CL101="",OR(AO101&lt;&gt;"",BB101&lt;&gt;"",BG101&lt;&gt;"",BK101&lt;&gt;"",BX101&lt;&gt;"",CC101&lt;&gt;"",CI101&lt;&gt;""))</formula>
    </cfRule>
  </conditionalFormatting>
  <conditionalFormatting sqref="BK103:BW103">
    <cfRule type="expression" dxfId="817" priority="996">
      <formula>AND(BK103="",OR(AO103&lt;&gt;"",BB103&lt;&gt;"",BG103&lt;&gt;"",BX103&lt;&gt;"",CC103&lt;&gt;"",CI103&lt;&gt;"",CL103&lt;&gt;""))</formula>
    </cfRule>
  </conditionalFormatting>
  <conditionalFormatting sqref="BK104:BW104">
    <cfRule type="expression" dxfId="816" priority="995">
      <formula>AND(BK104="",OR(AO104&lt;&gt;"",BB104&lt;&gt;"",BG104&lt;&gt;"",BX104&lt;&gt;"",CC104&lt;&gt;"",CI104&lt;&gt;"",CL104&lt;&gt;""))</formula>
    </cfRule>
  </conditionalFormatting>
  <conditionalFormatting sqref="BX103:CB103">
    <cfRule type="expression" dxfId="815" priority="994">
      <formula>AND(BX103="",OR(AO103&lt;&gt;"",BB103&lt;&gt;"",BG103&lt;&gt;"",BK103&lt;&gt;"",CC103&lt;&gt;"",CI103&lt;&gt;"",CL103&lt;&gt;""))</formula>
    </cfRule>
  </conditionalFormatting>
  <conditionalFormatting sqref="BX104:CB104">
    <cfRule type="expression" dxfId="814" priority="993">
      <formula>AND(BX104="",OR(AO104&lt;&gt;"",BB104&lt;&gt;"",BG104&lt;&gt;"",BK104&lt;&gt;"",CC104&lt;&gt;"",CI104&lt;&gt;"",CL104&lt;&gt;""))</formula>
    </cfRule>
  </conditionalFormatting>
  <conditionalFormatting sqref="CC104:CF104">
    <cfRule type="expression" dxfId="813" priority="992">
      <formula>AND(CC104="",OR(AO104&lt;&gt;"",BB104&lt;&gt;"",BG104&lt;&gt;"",BK104&lt;&gt;"",BX104&lt;&gt;"",CI104&lt;&gt;"",CL104&lt;&gt;""))</formula>
    </cfRule>
  </conditionalFormatting>
  <conditionalFormatting sqref="CC103:CF103">
    <cfRule type="expression" dxfId="812" priority="991">
      <formula>AND(CC103="",OR(AO103&lt;&gt;"",BB103&lt;&gt;"",BG103&lt;&gt;"",BK103&lt;&gt;"",BX103&lt;&gt;"",CI103&lt;&gt;"",CL103&lt;&gt;""))</formula>
    </cfRule>
  </conditionalFormatting>
  <conditionalFormatting sqref="CI103:CK103">
    <cfRule type="expression" dxfId="811" priority="990">
      <formula>AND(CI103="",OR(AO103&lt;&gt;"",BB103&lt;&gt;"",BG103&lt;&gt;"",BK103&lt;&gt;"",BX103&lt;&gt;"",CC103&lt;&gt;"",CL103&lt;&gt;""))</formula>
    </cfRule>
  </conditionalFormatting>
  <conditionalFormatting sqref="CI104:CK104">
    <cfRule type="expression" dxfId="810" priority="989">
      <formula>AND(CI104="",OR(AO104&lt;&gt;"",BB104&lt;&gt;"",BG104&lt;&gt;"",BK104&lt;&gt;"",BX104&lt;&gt;"",CC104&lt;&gt;"",CL104&lt;&gt;""))</formula>
    </cfRule>
  </conditionalFormatting>
  <conditionalFormatting sqref="CL104:CR104">
    <cfRule type="expression" dxfId="809" priority="988">
      <formula>AND(CL104="",OR(AO104&lt;&gt;"",BB104&lt;&gt;"",BG104&lt;&gt;"",BK104&lt;&gt;"",BX104&lt;&gt;"",CC104&lt;&gt;"",CI104&lt;&gt;""))</formula>
    </cfRule>
  </conditionalFormatting>
  <conditionalFormatting sqref="CL103:CR103">
    <cfRule type="expression" dxfId="808" priority="987">
      <formula>AND(CL103="",OR(AO103&lt;&gt;"",BB103&lt;&gt;"",BG103&lt;&gt;"",BK103&lt;&gt;"",BX103&lt;&gt;"",CC103&lt;&gt;"",CI103&lt;&gt;""))</formula>
    </cfRule>
  </conditionalFormatting>
  <conditionalFormatting sqref="BK105:BW105">
    <cfRule type="expression" dxfId="807" priority="986">
      <formula>AND(BK105="",OR(AO105&lt;&gt;"",BB105&lt;&gt;"",BG105&lt;&gt;"",BX105&lt;&gt;"",CC105&lt;&gt;"",CI105&lt;&gt;"",CL105&lt;&gt;""))</formula>
    </cfRule>
  </conditionalFormatting>
  <conditionalFormatting sqref="BK106:BW106">
    <cfRule type="expression" dxfId="806" priority="985">
      <formula>AND(BK106="",OR(AO106&lt;&gt;"",BB106&lt;&gt;"",BG106&lt;&gt;"",BX106&lt;&gt;"",CC106&lt;&gt;"",CI106&lt;&gt;"",CL106&lt;&gt;""))</formula>
    </cfRule>
  </conditionalFormatting>
  <conditionalFormatting sqref="BX105:CB105">
    <cfRule type="expression" dxfId="805" priority="984">
      <formula>AND(BX105="",OR(AO105&lt;&gt;"",BB105&lt;&gt;"",BG105&lt;&gt;"",BK105&lt;&gt;"",CC105&lt;&gt;"",CI105&lt;&gt;"",CL105&lt;&gt;""))</formula>
    </cfRule>
  </conditionalFormatting>
  <conditionalFormatting sqref="BX106:CB106">
    <cfRule type="expression" dxfId="804" priority="983">
      <formula>AND(BX106="",OR(AO106&lt;&gt;"",BB106&lt;&gt;"",BG106&lt;&gt;"",BK106&lt;&gt;"",CC106&lt;&gt;"",CI106&lt;&gt;"",CL106&lt;&gt;""))</formula>
    </cfRule>
  </conditionalFormatting>
  <conditionalFormatting sqref="CC106:CF106">
    <cfRule type="expression" dxfId="803" priority="982">
      <formula>AND(CC106="",OR(AO106&lt;&gt;"",BB106&lt;&gt;"",BG106&lt;&gt;"",BK106&lt;&gt;"",BX106&lt;&gt;"",CI106&lt;&gt;"",CL106&lt;&gt;""))</formula>
    </cfRule>
  </conditionalFormatting>
  <conditionalFormatting sqref="CC105:CF105">
    <cfRule type="expression" dxfId="802" priority="981">
      <formula>AND(CC105="",OR(AO105&lt;&gt;"",BB105&lt;&gt;"",BG105&lt;&gt;"",BK105&lt;&gt;"",BX105&lt;&gt;"",CI105&lt;&gt;"",CL105&lt;&gt;""))</formula>
    </cfRule>
  </conditionalFormatting>
  <conditionalFormatting sqref="CI105:CK105">
    <cfRule type="expression" dxfId="801" priority="980">
      <formula>AND(CI105="",OR(AO105&lt;&gt;"",BB105&lt;&gt;"",BG105&lt;&gt;"",BK105&lt;&gt;"",BX105&lt;&gt;"",CC105&lt;&gt;"",CL105&lt;&gt;""))</formula>
    </cfRule>
  </conditionalFormatting>
  <conditionalFormatting sqref="CI106:CK106">
    <cfRule type="expression" dxfId="800" priority="979">
      <formula>AND(CI106="",OR(AO106&lt;&gt;"",BB106&lt;&gt;"",BG106&lt;&gt;"",BK106&lt;&gt;"",BX106&lt;&gt;"",CC106&lt;&gt;"",CL106&lt;&gt;""))</formula>
    </cfRule>
  </conditionalFormatting>
  <conditionalFormatting sqref="CL106:CR106">
    <cfRule type="expression" dxfId="799" priority="978">
      <formula>AND(CL106="",OR(AO106&lt;&gt;"",BB106&lt;&gt;"",BG106&lt;&gt;"",BK106&lt;&gt;"",BX106&lt;&gt;"",CC106&lt;&gt;"",CI106&lt;&gt;""))</formula>
    </cfRule>
  </conditionalFormatting>
  <conditionalFormatting sqref="CL105:CR105">
    <cfRule type="expression" dxfId="798" priority="977">
      <formula>AND(CL105="",OR(AO105&lt;&gt;"",BB105&lt;&gt;"",BG105&lt;&gt;"",BK105&lt;&gt;"",BX105&lt;&gt;"",CC105&lt;&gt;"",CI105&lt;&gt;""))</formula>
    </cfRule>
  </conditionalFormatting>
  <conditionalFormatting sqref="BK107:BW107">
    <cfRule type="expression" dxfId="797" priority="976">
      <formula>AND(BK107="",OR(AO107&lt;&gt;"",BB107&lt;&gt;"",BG107&lt;&gt;"",BX107&lt;&gt;"",CC107&lt;&gt;"",CI107&lt;&gt;"",CL107&lt;&gt;""))</formula>
    </cfRule>
  </conditionalFormatting>
  <conditionalFormatting sqref="BK108:BW108">
    <cfRule type="expression" dxfId="796" priority="975">
      <formula>AND(BK108="",OR(AO108&lt;&gt;"",BB108&lt;&gt;"",BG108&lt;&gt;"",BX108&lt;&gt;"",CC108&lt;&gt;"",CI108&lt;&gt;"",CL108&lt;&gt;""))</formula>
    </cfRule>
  </conditionalFormatting>
  <conditionalFormatting sqref="BX107:CB107">
    <cfRule type="expression" dxfId="795" priority="974">
      <formula>AND(BX107="",OR(AO107&lt;&gt;"",BB107&lt;&gt;"",BG107&lt;&gt;"",BK107&lt;&gt;"",CC107&lt;&gt;"",CI107&lt;&gt;"",CL107&lt;&gt;""))</formula>
    </cfRule>
  </conditionalFormatting>
  <conditionalFormatting sqref="BX108:CB108">
    <cfRule type="expression" dxfId="794" priority="973">
      <formula>AND(BX108="",OR(AO108&lt;&gt;"",BB108&lt;&gt;"",BG108&lt;&gt;"",BK108&lt;&gt;"",CC108&lt;&gt;"",CI108&lt;&gt;"",CL108&lt;&gt;""))</formula>
    </cfRule>
  </conditionalFormatting>
  <conditionalFormatting sqref="CC108:CF108">
    <cfRule type="expression" dxfId="793" priority="972">
      <formula>AND(CC108="",OR(AO108&lt;&gt;"",BB108&lt;&gt;"",BG108&lt;&gt;"",BK108&lt;&gt;"",BX108&lt;&gt;"",CI108&lt;&gt;"",CL108&lt;&gt;""))</formula>
    </cfRule>
  </conditionalFormatting>
  <conditionalFormatting sqref="CC107:CF107">
    <cfRule type="expression" dxfId="792" priority="971">
      <formula>AND(CC107="",OR(AO107&lt;&gt;"",BB107&lt;&gt;"",BG107&lt;&gt;"",BK107&lt;&gt;"",BX107&lt;&gt;"",CI107&lt;&gt;"",CL107&lt;&gt;""))</formula>
    </cfRule>
  </conditionalFormatting>
  <conditionalFormatting sqref="CI107:CK107">
    <cfRule type="expression" dxfId="791" priority="970">
      <formula>AND(CI107="",OR(AO107&lt;&gt;"",BB107&lt;&gt;"",BG107&lt;&gt;"",BK107&lt;&gt;"",BX107&lt;&gt;"",CC107&lt;&gt;"",CL107&lt;&gt;""))</formula>
    </cfRule>
  </conditionalFormatting>
  <conditionalFormatting sqref="CI108:CK108">
    <cfRule type="expression" dxfId="790" priority="969">
      <formula>AND(CI108="",OR(AO108&lt;&gt;"",BB108&lt;&gt;"",BG108&lt;&gt;"",BK108&lt;&gt;"",BX108&lt;&gt;"",CC108&lt;&gt;"",CL108&lt;&gt;""))</formula>
    </cfRule>
  </conditionalFormatting>
  <conditionalFormatting sqref="CL108:CR108">
    <cfRule type="expression" dxfId="789" priority="968">
      <formula>AND(CL108="",OR(AO108&lt;&gt;"",BB108&lt;&gt;"",BG108&lt;&gt;"",BK108&lt;&gt;"",BX108&lt;&gt;"",CC108&lt;&gt;"",CI108&lt;&gt;""))</formula>
    </cfRule>
  </conditionalFormatting>
  <conditionalFormatting sqref="CL107:CR107">
    <cfRule type="expression" dxfId="788" priority="967">
      <formula>AND(CL107="",OR(AO107&lt;&gt;"",BB107&lt;&gt;"",BG107&lt;&gt;"",BK107&lt;&gt;"",BX107&lt;&gt;"",CC107&lt;&gt;"",CI107&lt;&gt;""))</formula>
    </cfRule>
  </conditionalFormatting>
  <conditionalFormatting sqref="BK109:BW109">
    <cfRule type="expression" dxfId="787" priority="966">
      <formula>AND(BK109="",OR(AO109&lt;&gt;"",BB109&lt;&gt;"",BG109&lt;&gt;"",BX109&lt;&gt;"",CC109&lt;&gt;"",CI109&lt;&gt;"",CL109&lt;&gt;""))</formula>
    </cfRule>
  </conditionalFormatting>
  <conditionalFormatting sqref="BK110:BW110">
    <cfRule type="expression" dxfId="786" priority="965">
      <formula>AND(BK110="",OR(AO110&lt;&gt;"",BB110&lt;&gt;"",BG110&lt;&gt;"",BX110&lt;&gt;"",CC110&lt;&gt;"",CI110&lt;&gt;"",CL110&lt;&gt;""))</formula>
    </cfRule>
  </conditionalFormatting>
  <conditionalFormatting sqref="BX109:CB109">
    <cfRule type="expression" dxfId="785" priority="964">
      <formula>AND(BX109="",OR(AO109&lt;&gt;"",BB109&lt;&gt;"",BG109&lt;&gt;"",BK109&lt;&gt;"",CC109&lt;&gt;"",CI109&lt;&gt;"",CL109&lt;&gt;""))</formula>
    </cfRule>
  </conditionalFormatting>
  <conditionalFormatting sqref="BX110:CB110">
    <cfRule type="expression" dxfId="784" priority="963">
      <formula>AND(BX110="",OR(AO110&lt;&gt;"",BB110&lt;&gt;"",BG110&lt;&gt;"",BK110&lt;&gt;"",CC110&lt;&gt;"",CI110&lt;&gt;"",CL110&lt;&gt;""))</formula>
    </cfRule>
  </conditionalFormatting>
  <conditionalFormatting sqref="CC110:CF110">
    <cfRule type="expression" dxfId="783" priority="962">
      <formula>AND(CC110="",OR(AO110&lt;&gt;"",BB110&lt;&gt;"",BG110&lt;&gt;"",BK110&lt;&gt;"",BX110&lt;&gt;"",CI110&lt;&gt;"",CL110&lt;&gt;""))</formula>
    </cfRule>
  </conditionalFormatting>
  <conditionalFormatting sqref="CC109:CF109">
    <cfRule type="expression" dxfId="782" priority="961">
      <formula>AND(CC109="",OR(AO109&lt;&gt;"",BB109&lt;&gt;"",BG109&lt;&gt;"",BK109&lt;&gt;"",BX109&lt;&gt;"",CI109&lt;&gt;"",CL109&lt;&gt;""))</formula>
    </cfRule>
  </conditionalFormatting>
  <conditionalFormatting sqref="CI109:CK109">
    <cfRule type="expression" dxfId="781" priority="960">
      <formula>AND(CI109="",OR(AO109&lt;&gt;"",BB109&lt;&gt;"",BG109&lt;&gt;"",BK109&lt;&gt;"",BX109&lt;&gt;"",CC109&lt;&gt;"",CL109&lt;&gt;""))</formula>
    </cfRule>
  </conditionalFormatting>
  <conditionalFormatting sqref="CI110:CK110">
    <cfRule type="expression" dxfId="780" priority="959">
      <formula>AND(CI110="",OR(AO110&lt;&gt;"",BB110&lt;&gt;"",BG110&lt;&gt;"",BK110&lt;&gt;"",BX110&lt;&gt;"",CC110&lt;&gt;"",CL110&lt;&gt;""))</formula>
    </cfRule>
  </conditionalFormatting>
  <conditionalFormatting sqref="CL110:CR110">
    <cfRule type="expression" dxfId="779" priority="958">
      <formula>AND(CL110="",OR(AO110&lt;&gt;"",BB110&lt;&gt;"",BG110&lt;&gt;"",BK110&lt;&gt;"",BX110&lt;&gt;"",CC110&lt;&gt;"",CI110&lt;&gt;""))</formula>
    </cfRule>
  </conditionalFormatting>
  <conditionalFormatting sqref="CL109:CR109">
    <cfRule type="expression" dxfId="778" priority="957">
      <formula>AND(CL109="",OR(AO109&lt;&gt;"",BB109&lt;&gt;"",BG109&lt;&gt;"",BK109&lt;&gt;"",BX109&lt;&gt;"",CC109&lt;&gt;"",CI109&lt;&gt;""))</formula>
    </cfRule>
  </conditionalFormatting>
  <conditionalFormatting sqref="BK111:BW111">
    <cfRule type="expression" dxfId="777" priority="956">
      <formula>AND(BK111="",OR(AO111&lt;&gt;"",BB111&lt;&gt;"",BG111&lt;&gt;"",BX111&lt;&gt;"",CC111&lt;&gt;"",CI111&lt;&gt;"",CL111&lt;&gt;""))</formula>
    </cfRule>
  </conditionalFormatting>
  <conditionalFormatting sqref="BK112:BW112">
    <cfRule type="expression" dxfId="776" priority="955">
      <formula>AND(BK112="",OR(AO112&lt;&gt;"",BB112&lt;&gt;"",BG112&lt;&gt;"",BX112&lt;&gt;"",CC112&lt;&gt;"",CI112&lt;&gt;"",CL112&lt;&gt;""))</formula>
    </cfRule>
  </conditionalFormatting>
  <conditionalFormatting sqref="BX111:CB111">
    <cfRule type="expression" dxfId="775" priority="954">
      <formula>AND(BX111="",OR(AO111&lt;&gt;"",BB111&lt;&gt;"",BG111&lt;&gt;"",BK111&lt;&gt;"",CC111&lt;&gt;"",CI111&lt;&gt;"",CL111&lt;&gt;""))</formula>
    </cfRule>
  </conditionalFormatting>
  <conditionalFormatting sqref="BX112:CB112">
    <cfRule type="expression" dxfId="774" priority="953">
      <formula>AND(BX112="",OR(AO112&lt;&gt;"",BB112&lt;&gt;"",BG112&lt;&gt;"",BK112&lt;&gt;"",CC112&lt;&gt;"",CI112&lt;&gt;"",CL112&lt;&gt;""))</formula>
    </cfRule>
  </conditionalFormatting>
  <conditionalFormatting sqref="CC112:CF112">
    <cfRule type="expression" dxfId="773" priority="952">
      <formula>AND(CC112="",OR(AO112&lt;&gt;"",BB112&lt;&gt;"",BG112&lt;&gt;"",BK112&lt;&gt;"",BX112&lt;&gt;"",CI112&lt;&gt;"",CL112&lt;&gt;""))</formula>
    </cfRule>
  </conditionalFormatting>
  <conditionalFormatting sqref="CC111:CF111">
    <cfRule type="expression" dxfId="772" priority="951">
      <formula>AND(CC111="",OR(AO111&lt;&gt;"",BB111&lt;&gt;"",BG111&lt;&gt;"",BK111&lt;&gt;"",BX111&lt;&gt;"",CI111&lt;&gt;"",CL111&lt;&gt;""))</formula>
    </cfRule>
  </conditionalFormatting>
  <conditionalFormatting sqref="CI111:CK111">
    <cfRule type="expression" dxfId="771" priority="950">
      <formula>AND(CI111="",OR(AO111&lt;&gt;"",BB111&lt;&gt;"",BG111&lt;&gt;"",BK111&lt;&gt;"",BX111&lt;&gt;"",CC111&lt;&gt;"",CL111&lt;&gt;""))</formula>
    </cfRule>
  </conditionalFormatting>
  <conditionalFormatting sqref="CI112:CK112">
    <cfRule type="expression" dxfId="770" priority="949">
      <formula>AND(CI112="",OR(AO112&lt;&gt;"",BB112&lt;&gt;"",BG112&lt;&gt;"",BK112&lt;&gt;"",BX112&lt;&gt;"",CC112&lt;&gt;"",CL112&lt;&gt;""))</formula>
    </cfRule>
  </conditionalFormatting>
  <conditionalFormatting sqref="CL112:CR112">
    <cfRule type="expression" dxfId="769" priority="948">
      <formula>AND(CL112="",OR(AO112&lt;&gt;"",BB112&lt;&gt;"",BG112&lt;&gt;"",BK112&lt;&gt;"",BX112&lt;&gt;"",CC112&lt;&gt;"",CI112&lt;&gt;""))</formula>
    </cfRule>
  </conditionalFormatting>
  <conditionalFormatting sqref="CL111:CR111">
    <cfRule type="expression" dxfId="768" priority="947">
      <formula>AND(CL111="",OR(AO111&lt;&gt;"",BB111&lt;&gt;"",BG111&lt;&gt;"",BK111&lt;&gt;"",BX111&lt;&gt;"",CC111&lt;&gt;"",CI111&lt;&gt;""))</formula>
    </cfRule>
  </conditionalFormatting>
  <conditionalFormatting sqref="BK113:BW113">
    <cfRule type="expression" dxfId="767" priority="946">
      <formula>AND(BK113="",OR(AO113&lt;&gt;"",BB113&lt;&gt;"",BG113&lt;&gt;"",BX113&lt;&gt;"",CC113&lt;&gt;"",CI113&lt;&gt;"",CL113&lt;&gt;""))</formula>
    </cfRule>
  </conditionalFormatting>
  <conditionalFormatting sqref="BK114:BW114">
    <cfRule type="expression" dxfId="766" priority="945">
      <formula>AND(BK114="",OR(AO114&lt;&gt;"",BB114&lt;&gt;"",BG114&lt;&gt;"",BX114&lt;&gt;"",CC114&lt;&gt;"",CI114&lt;&gt;"",CL114&lt;&gt;""))</formula>
    </cfRule>
  </conditionalFormatting>
  <conditionalFormatting sqref="BX113:CB113">
    <cfRule type="expression" dxfId="765" priority="944">
      <formula>AND(BX113="",OR(AO113&lt;&gt;"",BB113&lt;&gt;"",BG113&lt;&gt;"",BK113&lt;&gt;"",CC113&lt;&gt;"",CI113&lt;&gt;"",CL113&lt;&gt;""))</formula>
    </cfRule>
  </conditionalFormatting>
  <conditionalFormatting sqref="BX114:CB114">
    <cfRule type="expression" dxfId="764" priority="943">
      <formula>AND(BX114="",OR(AO114&lt;&gt;"",BB114&lt;&gt;"",BG114&lt;&gt;"",BK114&lt;&gt;"",CC114&lt;&gt;"",CI114&lt;&gt;"",CL114&lt;&gt;""))</formula>
    </cfRule>
  </conditionalFormatting>
  <conditionalFormatting sqref="CC114:CF114">
    <cfRule type="expression" dxfId="763" priority="942">
      <formula>AND(CC114="",OR(AO114&lt;&gt;"",BB114&lt;&gt;"",BG114&lt;&gt;"",BK114&lt;&gt;"",BX114&lt;&gt;"",CI114&lt;&gt;"",CL114&lt;&gt;""))</formula>
    </cfRule>
  </conditionalFormatting>
  <conditionalFormatting sqref="CC113:CF113">
    <cfRule type="expression" dxfId="762" priority="941">
      <formula>AND(CC113="",OR(AO113&lt;&gt;"",BB113&lt;&gt;"",BG113&lt;&gt;"",BK113&lt;&gt;"",BX113&lt;&gt;"",CI113&lt;&gt;"",CL113&lt;&gt;""))</formula>
    </cfRule>
  </conditionalFormatting>
  <conditionalFormatting sqref="CI113:CK113">
    <cfRule type="expression" dxfId="761" priority="940">
      <formula>AND(CI113="",OR(AO113&lt;&gt;"",BB113&lt;&gt;"",BG113&lt;&gt;"",BK113&lt;&gt;"",BX113&lt;&gt;"",CC113&lt;&gt;"",CL113&lt;&gt;""))</formula>
    </cfRule>
  </conditionalFormatting>
  <conditionalFormatting sqref="CI114:CK114">
    <cfRule type="expression" dxfId="760" priority="939">
      <formula>AND(CI114="",OR(AO114&lt;&gt;"",BB114&lt;&gt;"",BG114&lt;&gt;"",BK114&lt;&gt;"",BX114&lt;&gt;"",CC114&lt;&gt;"",CL114&lt;&gt;""))</formula>
    </cfRule>
  </conditionalFormatting>
  <conditionalFormatting sqref="CL114:CR114">
    <cfRule type="expression" dxfId="759" priority="938">
      <formula>AND(CL114="",OR(AO114&lt;&gt;"",BB114&lt;&gt;"",BG114&lt;&gt;"",BK114&lt;&gt;"",BX114&lt;&gt;"",CC114&lt;&gt;"",CI114&lt;&gt;""))</formula>
    </cfRule>
  </conditionalFormatting>
  <conditionalFormatting sqref="CL113:CR113">
    <cfRule type="expression" dxfId="758" priority="937">
      <formula>AND(CL113="",OR(AO113&lt;&gt;"",BB113&lt;&gt;"",BG113&lt;&gt;"",BK113&lt;&gt;"",BX113&lt;&gt;"",CC113&lt;&gt;"",CI113&lt;&gt;""))</formula>
    </cfRule>
  </conditionalFormatting>
  <conditionalFormatting sqref="BK115:BW115">
    <cfRule type="expression" dxfId="757" priority="936">
      <formula>AND(BK115="",OR(AO115&lt;&gt;"",BB115&lt;&gt;"",BG115&lt;&gt;"",BX115&lt;&gt;"",CC115&lt;&gt;"",CI115&lt;&gt;"",CL115&lt;&gt;""))</formula>
    </cfRule>
  </conditionalFormatting>
  <conditionalFormatting sqref="BK116:BW116">
    <cfRule type="expression" dxfId="756" priority="935">
      <formula>AND(BK116="",OR(AO116&lt;&gt;"",BB116&lt;&gt;"",BG116&lt;&gt;"",BX116&lt;&gt;"",CC116&lt;&gt;"",CI116&lt;&gt;"",CL116&lt;&gt;""))</formula>
    </cfRule>
  </conditionalFormatting>
  <conditionalFormatting sqref="BX115:CB115">
    <cfRule type="expression" dxfId="755" priority="934">
      <formula>AND(BX115="",OR(AO115&lt;&gt;"",BB115&lt;&gt;"",BG115&lt;&gt;"",BK115&lt;&gt;"",CC115&lt;&gt;"",CI115&lt;&gt;"",CL115&lt;&gt;""))</formula>
    </cfRule>
  </conditionalFormatting>
  <conditionalFormatting sqref="BX116:CB116">
    <cfRule type="expression" dxfId="754" priority="933">
      <formula>AND(BX116="",OR(AO116&lt;&gt;"",BB116&lt;&gt;"",BG116&lt;&gt;"",BK116&lt;&gt;"",CC116&lt;&gt;"",CI116&lt;&gt;"",CL116&lt;&gt;""))</formula>
    </cfRule>
  </conditionalFormatting>
  <conditionalFormatting sqref="CC116:CF116">
    <cfRule type="expression" dxfId="753" priority="932">
      <formula>AND(CC116="",OR(AO116&lt;&gt;"",BB116&lt;&gt;"",BG116&lt;&gt;"",BK116&lt;&gt;"",BX116&lt;&gt;"",CI116&lt;&gt;"",CL116&lt;&gt;""))</formula>
    </cfRule>
  </conditionalFormatting>
  <conditionalFormatting sqref="CC115:CF115">
    <cfRule type="expression" dxfId="752" priority="931">
      <formula>AND(CC115="",OR(AO115&lt;&gt;"",BB115&lt;&gt;"",BG115&lt;&gt;"",BK115&lt;&gt;"",BX115&lt;&gt;"",CI115&lt;&gt;"",CL115&lt;&gt;""))</formula>
    </cfRule>
  </conditionalFormatting>
  <conditionalFormatting sqref="CI115:CK115">
    <cfRule type="expression" dxfId="751" priority="930">
      <formula>AND(CI115="",OR(AO115&lt;&gt;"",BB115&lt;&gt;"",BG115&lt;&gt;"",BK115&lt;&gt;"",BX115&lt;&gt;"",CC115&lt;&gt;"",CL115&lt;&gt;""))</formula>
    </cfRule>
  </conditionalFormatting>
  <conditionalFormatting sqref="CI116:CK116">
    <cfRule type="expression" dxfId="750" priority="929">
      <formula>AND(CI116="",OR(AO116&lt;&gt;"",BB116&lt;&gt;"",BG116&lt;&gt;"",BK116&lt;&gt;"",BX116&lt;&gt;"",CC116&lt;&gt;"",CL116&lt;&gt;""))</formula>
    </cfRule>
  </conditionalFormatting>
  <conditionalFormatting sqref="CL116:CR116">
    <cfRule type="expression" dxfId="749" priority="928">
      <formula>AND(CL116="",OR(AO116&lt;&gt;"",BB116&lt;&gt;"",BG116&lt;&gt;"",BK116&lt;&gt;"",BX116&lt;&gt;"",CC116&lt;&gt;"",CI116&lt;&gt;""))</formula>
    </cfRule>
  </conditionalFormatting>
  <conditionalFormatting sqref="CL115:CR115">
    <cfRule type="expression" dxfId="748" priority="927">
      <formula>AND(CL115="",OR(AO115&lt;&gt;"",BB115&lt;&gt;"",BG115&lt;&gt;"",BK115&lt;&gt;"",BX115&lt;&gt;"",CC115&lt;&gt;"",CI115&lt;&gt;""))</formula>
    </cfRule>
  </conditionalFormatting>
  <conditionalFormatting sqref="BK117:BW117">
    <cfRule type="expression" dxfId="747" priority="926">
      <formula>AND(BK117="",OR(AO117&lt;&gt;"",BB117&lt;&gt;"",BG117&lt;&gt;"",BX117&lt;&gt;"",CC117&lt;&gt;"",CI117&lt;&gt;"",CL117&lt;&gt;""))</formula>
    </cfRule>
  </conditionalFormatting>
  <conditionalFormatting sqref="BK118:BW118">
    <cfRule type="expression" dxfId="746" priority="925">
      <formula>AND(BK118="",OR(AO118&lt;&gt;"",BB118&lt;&gt;"",BG118&lt;&gt;"",BX118&lt;&gt;"",CC118&lt;&gt;"",CI118&lt;&gt;"",CL118&lt;&gt;""))</formula>
    </cfRule>
  </conditionalFormatting>
  <conditionalFormatting sqref="BX117:CB117">
    <cfRule type="expression" dxfId="745" priority="924">
      <formula>AND(BX117="",OR(AO117&lt;&gt;"",BB117&lt;&gt;"",BG117&lt;&gt;"",BK117&lt;&gt;"",CC117&lt;&gt;"",CI117&lt;&gt;"",CL117&lt;&gt;""))</formula>
    </cfRule>
  </conditionalFormatting>
  <conditionalFormatting sqref="BX118:CB118">
    <cfRule type="expression" dxfId="744" priority="923">
      <formula>AND(BX118="",OR(AO118&lt;&gt;"",BB118&lt;&gt;"",BG118&lt;&gt;"",BK118&lt;&gt;"",CC118&lt;&gt;"",CI118&lt;&gt;"",CL118&lt;&gt;""))</formula>
    </cfRule>
  </conditionalFormatting>
  <conditionalFormatting sqref="CC118:CF118">
    <cfRule type="expression" dxfId="743" priority="922">
      <formula>AND(CC118="",OR(AO118&lt;&gt;"",BB118&lt;&gt;"",BG118&lt;&gt;"",BK118&lt;&gt;"",BX118&lt;&gt;"",CI118&lt;&gt;"",CL118&lt;&gt;""))</formula>
    </cfRule>
  </conditionalFormatting>
  <conditionalFormatting sqref="CC117:CF117">
    <cfRule type="expression" dxfId="742" priority="921">
      <formula>AND(CC117="",OR(AO117&lt;&gt;"",BB117&lt;&gt;"",BG117&lt;&gt;"",BK117&lt;&gt;"",BX117&lt;&gt;"",CI117&lt;&gt;"",CL117&lt;&gt;""))</formula>
    </cfRule>
  </conditionalFormatting>
  <conditionalFormatting sqref="CI117:CK117">
    <cfRule type="expression" dxfId="741" priority="920">
      <formula>AND(CI117="",OR(AO117&lt;&gt;"",BB117&lt;&gt;"",BG117&lt;&gt;"",BK117&lt;&gt;"",BX117&lt;&gt;"",CC117&lt;&gt;"",CL117&lt;&gt;""))</formula>
    </cfRule>
  </conditionalFormatting>
  <conditionalFormatting sqref="CI118:CK118">
    <cfRule type="expression" dxfId="740" priority="919">
      <formula>AND(CI118="",OR(AO118&lt;&gt;"",BB118&lt;&gt;"",BG118&lt;&gt;"",BK118&lt;&gt;"",BX118&lt;&gt;"",CC118&lt;&gt;"",CL118&lt;&gt;""))</formula>
    </cfRule>
  </conditionalFormatting>
  <conditionalFormatting sqref="CL118:CR118">
    <cfRule type="expression" dxfId="739" priority="918">
      <formula>AND(CL118="",OR(AO118&lt;&gt;"",BB118&lt;&gt;"",BG118&lt;&gt;"",BK118&lt;&gt;"",BX118&lt;&gt;"",CC118&lt;&gt;"",CI118&lt;&gt;""))</formula>
    </cfRule>
  </conditionalFormatting>
  <conditionalFormatting sqref="CL117:CR117">
    <cfRule type="expression" dxfId="738" priority="917">
      <formula>AND(CL117="",OR(AO117&lt;&gt;"",BB117&lt;&gt;"",BG117&lt;&gt;"",BK117&lt;&gt;"",BX117&lt;&gt;"",CC117&lt;&gt;"",CI117&lt;&gt;""))</formula>
    </cfRule>
  </conditionalFormatting>
  <conditionalFormatting sqref="BK119:BW119">
    <cfRule type="expression" dxfId="737" priority="916">
      <formula>AND(BK119="",OR(AO119&lt;&gt;"",BB119&lt;&gt;"",BG119&lt;&gt;"",BX119&lt;&gt;"",CC119&lt;&gt;"",CI119&lt;&gt;"",CL119&lt;&gt;""))</formula>
    </cfRule>
  </conditionalFormatting>
  <conditionalFormatting sqref="BK120:BW120">
    <cfRule type="expression" dxfId="736" priority="915">
      <formula>AND(BK120="",OR(AO120&lt;&gt;"",BB120&lt;&gt;"",BG120&lt;&gt;"",BX120&lt;&gt;"",CC120&lt;&gt;"",CI120&lt;&gt;"",CL120&lt;&gt;""))</formula>
    </cfRule>
  </conditionalFormatting>
  <conditionalFormatting sqref="BX119:CB119">
    <cfRule type="expression" dxfId="735" priority="914">
      <formula>AND(BX119="",OR(AO119&lt;&gt;"",BB119&lt;&gt;"",BG119&lt;&gt;"",BK119&lt;&gt;"",CC119&lt;&gt;"",CI119&lt;&gt;"",CL119&lt;&gt;""))</formula>
    </cfRule>
  </conditionalFormatting>
  <conditionalFormatting sqref="BX120:CB120">
    <cfRule type="expression" dxfId="734" priority="913">
      <formula>AND(BX120="",OR(AO120&lt;&gt;"",BB120&lt;&gt;"",BG120&lt;&gt;"",BK120&lt;&gt;"",CC120&lt;&gt;"",CI120&lt;&gt;"",CL120&lt;&gt;""))</formula>
    </cfRule>
  </conditionalFormatting>
  <conditionalFormatting sqref="CC120:CF120">
    <cfRule type="expression" dxfId="733" priority="912">
      <formula>AND(CC120="",OR(AO120&lt;&gt;"",BB120&lt;&gt;"",BG120&lt;&gt;"",BK120&lt;&gt;"",BX120&lt;&gt;"",CI120&lt;&gt;"",CL120&lt;&gt;""))</formula>
    </cfRule>
  </conditionalFormatting>
  <conditionalFormatting sqref="CC119:CF119">
    <cfRule type="expression" dxfId="732" priority="911">
      <formula>AND(CC119="",OR(AO119&lt;&gt;"",BB119&lt;&gt;"",BG119&lt;&gt;"",BK119&lt;&gt;"",BX119&lt;&gt;"",CI119&lt;&gt;"",CL119&lt;&gt;""))</formula>
    </cfRule>
  </conditionalFormatting>
  <conditionalFormatting sqref="CI119:CK119">
    <cfRule type="expression" dxfId="731" priority="910">
      <formula>AND(CI119="",OR(AO119&lt;&gt;"",BB119&lt;&gt;"",BG119&lt;&gt;"",BK119&lt;&gt;"",BX119&lt;&gt;"",CC119&lt;&gt;"",CL119&lt;&gt;""))</formula>
    </cfRule>
  </conditionalFormatting>
  <conditionalFormatting sqref="CI120:CK120">
    <cfRule type="expression" dxfId="730" priority="909">
      <formula>AND(CI120="",OR(AO120&lt;&gt;"",BB120&lt;&gt;"",BG120&lt;&gt;"",BK120&lt;&gt;"",BX120&lt;&gt;"",CC120&lt;&gt;"",CL120&lt;&gt;""))</formula>
    </cfRule>
  </conditionalFormatting>
  <conditionalFormatting sqref="CL120:CR120">
    <cfRule type="expression" dxfId="729" priority="908">
      <formula>AND(CL120="",OR(AO120&lt;&gt;"",BB120&lt;&gt;"",BG120&lt;&gt;"",BK120&lt;&gt;"",BX120&lt;&gt;"",CC120&lt;&gt;"",CI120&lt;&gt;""))</formula>
    </cfRule>
  </conditionalFormatting>
  <conditionalFormatting sqref="CL119:CR119">
    <cfRule type="expression" dxfId="728" priority="907">
      <formula>AND(CL119="",OR(AO119&lt;&gt;"",BB119&lt;&gt;"",BG119&lt;&gt;"",BK119&lt;&gt;"",BX119&lt;&gt;"",CC119&lt;&gt;"",CI119&lt;&gt;""))</formula>
    </cfRule>
  </conditionalFormatting>
  <conditionalFormatting sqref="BK121:BW121">
    <cfRule type="expression" dxfId="727" priority="906">
      <formula>AND(BK121="",OR(AO121&lt;&gt;"",BB121&lt;&gt;"",BG121&lt;&gt;"",BX121&lt;&gt;"",CC121&lt;&gt;"",CI121&lt;&gt;"",CL121&lt;&gt;""))</formula>
    </cfRule>
  </conditionalFormatting>
  <conditionalFormatting sqref="BK122:BW122">
    <cfRule type="expression" dxfId="726" priority="905">
      <formula>AND(BK122="",OR(AO122&lt;&gt;"",BB122&lt;&gt;"",BG122&lt;&gt;"",BX122&lt;&gt;"",CC122&lt;&gt;"",CI122&lt;&gt;"",CL122&lt;&gt;""))</formula>
    </cfRule>
  </conditionalFormatting>
  <conditionalFormatting sqref="BX121:CB121">
    <cfRule type="expression" dxfId="725" priority="904">
      <formula>AND(BX121="",OR(AO121&lt;&gt;"",BB121&lt;&gt;"",BG121&lt;&gt;"",BK121&lt;&gt;"",CC121&lt;&gt;"",CI121&lt;&gt;"",CL121&lt;&gt;""))</formula>
    </cfRule>
  </conditionalFormatting>
  <conditionalFormatting sqref="BX122:CB122">
    <cfRule type="expression" dxfId="724" priority="903">
      <formula>AND(BX122="",OR(AO122&lt;&gt;"",BB122&lt;&gt;"",BG122&lt;&gt;"",BK122&lt;&gt;"",CC122&lt;&gt;"",CI122&lt;&gt;"",CL122&lt;&gt;""))</formula>
    </cfRule>
  </conditionalFormatting>
  <conditionalFormatting sqref="CC122:CF122">
    <cfRule type="expression" dxfId="723" priority="902">
      <formula>AND(CC122="",OR(AO122&lt;&gt;"",BB122&lt;&gt;"",BG122&lt;&gt;"",BK122&lt;&gt;"",BX122&lt;&gt;"",CI122&lt;&gt;"",CL122&lt;&gt;""))</formula>
    </cfRule>
  </conditionalFormatting>
  <conditionalFormatting sqref="CC121:CF121">
    <cfRule type="expression" dxfId="722" priority="901">
      <formula>AND(CC121="",OR(AO121&lt;&gt;"",BB121&lt;&gt;"",BG121&lt;&gt;"",BK121&lt;&gt;"",BX121&lt;&gt;"",CI121&lt;&gt;"",CL121&lt;&gt;""))</formula>
    </cfRule>
  </conditionalFormatting>
  <conditionalFormatting sqref="BK123:BW123">
    <cfRule type="expression" dxfId="721" priority="900">
      <formula>AND(BK123="",OR(AO123&lt;&gt;"",BB123&lt;&gt;"",BG123&lt;&gt;"",BX123&lt;&gt;"",CC123&lt;&gt;"",CI123&lt;&gt;"",CL123&lt;&gt;""))</formula>
    </cfRule>
  </conditionalFormatting>
  <conditionalFormatting sqref="BK124:BW124">
    <cfRule type="expression" dxfId="720" priority="899">
      <formula>AND(BK124="",OR(AO124&lt;&gt;"",BB124&lt;&gt;"",BG124&lt;&gt;"",BX124&lt;&gt;"",CC124&lt;&gt;"",CI124&lt;&gt;"",CL124&lt;&gt;""))</formula>
    </cfRule>
  </conditionalFormatting>
  <conditionalFormatting sqref="BX123:CB123">
    <cfRule type="expression" dxfId="719" priority="898">
      <formula>AND(BX123="",OR(AO123&lt;&gt;"",BB123&lt;&gt;"",BG123&lt;&gt;"",BK123&lt;&gt;"",CC123&lt;&gt;"",CI123&lt;&gt;"",CL123&lt;&gt;""))</formula>
    </cfRule>
  </conditionalFormatting>
  <conditionalFormatting sqref="BX124:CB124">
    <cfRule type="expression" dxfId="718" priority="897">
      <formula>AND(BX124="",OR(AO124&lt;&gt;"",BB124&lt;&gt;"",BG124&lt;&gt;"",BK124&lt;&gt;"",CC124&lt;&gt;"",CI124&lt;&gt;"",CL124&lt;&gt;""))</formula>
    </cfRule>
  </conditionalFormatting>
  <conditionalFormatting sqref="CC124:CF124">
    <cfRule type="expression" dxfId="717" priority="896">
      <formula>AND(CC124="",OR(AO124&lt;&gt;"",BB124&lt;&gt;"",BG124&lt;&gt;"",BK124&lt;&gt;"",BX124&lt;&gt;"",CI124&lt;&gt;"",CL124&lt;&gt;""))</formula>
    </cfRule>
  </conditionalFormatting>
  <conditionalFormatting sqref="CC123:CF123">
    <cfRule type="expression" dxfId="716" priority="895">
      <formula>AND(CC123="",OR(AO123&lt;&gt;"",BB123&lt;&gt;"",BG123&lt;&gt;"",BK123&lt;&gt;"",BX123&lt;&gt;"",CI123&lt;&gt;"",CL123&lt;&gt;""))</formula>
    </cfRule>
  </conditionalFormatting>
  <conditionalFormatting sqref="BK125:BW125">
    <cfRule type="expression" dxfId="715" priority="894">
      <formula>AND(BK125="",OR(AO125&lt;&gt;"",BB125&lt;&gt;"",BG125&lt;&gt;"",BX125&lt;&gt;"",CC125&lt;&gt;"",CI125&lt;&gt;"",CL125&lt;&gt;""))</formula>
    </cfRule>
  </conditionalFormatting>
  <conditionalFormatting sqref="BK126:BW126">
    <cfRule type="expression" dxfId="714" priority="893">
      <formula>AND(BK126="",OR(AO126&lt;&gt;"",BB126&lt;&gt;"",BG126&lt;&gt;"",BX126&lt;&gt;"",CC126&lt;&gt;"",CI126&lt;&gt;"",CL126&lt;&gt;""))</formula>
    </cfRule>
  </conditionalFormatting>
  <conditionalFormatting sqref="BX125:CB125">
    <cfRule type="expression" dxfId="713" priority="892">
      <formula>AND(BX125="",OR(AO125&lt;&gt;"",BB125&lt;&gt;"",BG125&lt;&gt;"",BK125&lt;&gt;"",CC125&lt;&gt;"",CI125&lt;&gt;"",CL125&lt;&gt;""))</formula>
    </cfRule>
  </conditionalFormatting>
  <conditionalFormatting sqref="BX126:CB126">
    <cfRule type="expression" dxfId="712" priority="891">
      <formula>AND(BX126="",OR(AO126&lt;&gt;"",BB126&lt;&gt;"",BG126&lt;&gt;"",BK126&lt;&gt;"",CC126&lt;&gt;"",CI126&lt;&gt;"",CL126&lt;&gt;""))</formula>
    </cfRule>
  </conditionalFormatting>
  <conditionalFormatting sqref="CC126:CF126">
    <cfRule type="expression" dxfId="711" priority="890">
      <formula>AND(CC126="",OR(AO126&lt;&gt;"",BB126&lt;&gt;"",BG126&lt;&gt;"",BK126&lt;&gt;"",BX126&lt;&gt;"",CI126&lt;&gt;"",CL126&lt;&gt;""))</formula>
    </cfRule>
  </conditionalFormatting>
  <conditionalFormatting sqref="CC125:CF125">
    <cfRule type="expression" dxfId="710" priority="889">
      <formula>AND(CC125="",OR(AO125&lt;&gt;"",BB125&lt;&gt;"",BG125&lt;&gt;"",BK125&lt;&gt;"",BX125&lt;&gt;"",CI125&lt;&gt;"",CL125&lt;&gt;""))</formula>
    </cfRule>
  </conditionalFormatting>
  <conditionalFormatting sqref="BK127:BW127">
    <cfRule type="expression" dxfId="709" priority="888">
      <formula>AND(BK127="",OR(AO127&lt;&gt;"",BB127&lt;&gt;"",BG127&lt;&gt;"",BX127&lt;&gt;"",CC127&lt;&gt;"",CI127&lt;&gt;"",CL127&lt;&gt;""))</formula>
    </cfRule>
  </conditionalFormatting>
  <conditionalFormatting sqref="BK128:BW128">
    <cfRule type="expression" dxfId="708" priority="887">
      <formula>AND(BK128="",OR(AO128&lt;&gt;"",BB128&lt;&gt;"",BG128&lt;&gt;"",BX128&lt;&gt;"",CC128&lt;&gt;"",CI128&lt;&gt;"",CL128&lt;&gt;""))</formula>
    </cfRule>
  </conditionalFormatting>
  <conditionalFormatting sqref="BX127:CB127">
    <cfRule type="expression" dxfId="707" priority="886">
      <formula>AND(BX127="",OR(AO127&lt;&gt;"",BB127&lt;&gt;"",BG127&lt;&gt;"",BK127&lt;&gt;"",CC127&lt;&gt;"",CI127&lt;&gt;"",CL127&lt;&gt;""))</formula>
    </cfRule>
  </conditionalFormatting>
  <conditionalFormatting sqref="BX128:CB128">
    <cfRule type="expression" dxfId="706" priority="885">
      <formula>AND(BX128="",OR(AO128&lt;&gt;"",BB128&lt;&gt;"",BG128&lt;&gt;"",BK128&lt;&gt;"",CC128&lt;&gt;"",CI128&lt;&gt;"",CL128&lt;&gt;""))</formula>
    </cfRule>
  </conditionalFormatting>
  <conditionalFormatting sqref="CC128:CF128">
    <cfRule type="expression" dxfId="705" priority="884">
      <formula>AND(CC128="",OR(AO128&lt;&gt;"",BB128&lt;&gt;"",BG128&lt;&gt;"",BK128&lt;&gt;"",BX128&lt;&gt;"",CI128&lt;&gt;"",CL128&lt;&gt;""))</formula>
    </cfRule>
  </conditionalFormatting>
  <conditionalFormatting sqref="CC127:CF127">
    <cfRule type="expression" dxfId="704" priority="883">
      <formula>AND(CC127="",OR(AO127&lt;&gt;"",BB127&lt;&gt;"",BG127&lt;&gt;"",BK127&lt;&gt;"",BX127&lt;&gt;"",CI127&lt;&gt;"",CL127&lt;&gt;""))</formula>
    </cfRule>
  </conditionalFormatting>
  <conditionalFormatting sqref="BK129:BW129">
    <cfRule type="expression" dxfId="703" priority="882">
      <formula>AND(BK129="",OR(AO129&lt;&gt;"",BB129&lt;&gt;"",BG129&lt;&gt;"",BX129&lt;&gt;"",CC129&lt;&gt;"",CI129&lt;&gt;"",CL129&lt;&gt;""))</formula>
    </cfRule>
  </conditionalFormatting>
  <conditionalFormatting sqref="BK130:BW130">
    <cfRule type="expression" dxfId="702" priority="881">
      <formula>AND(BK130="",OR(AO130&lt;&gt;"",BB130&lt;&gt;"",BG130&lt;&gt;"",BX130&lt;&gt;"",CC130&lt;&gt;"",CI130&lt;&gt;"",CL130&lt;&gt;""))</formula>
    </cfRule>
  </conditionalFormatting>
  <conditionalFormatting sqref="BX129:CB129">
    <cfRule type="expression" dxfId="701" priority="880">
      <formula>AND(BX129="",OR(AO129&lt;&gt;"",BB129&lt;&gt;"",BG129&lt;&gt;"",BK129&lt;&gt;"",CC129&lt;&gt;"",CI129&lt;&gt;"",CL129&lt;&gt;""))</formula>
    </cfRule>
  </conditionalFormatting>
  <conditionalFormatting sqref="BX130:CB130">
    <cfRule type="expression" dxfId="700" priority="879">
      <formula>AND(BX130="",OR(AO130&lt;&gt;"",BB130&lt;&gt;"",BG130&lt;&gt;"",BK130&lt;&gt;"",CC130&lt;&gt;"",CI130&lt;&gt;"",CL130&lt;&gt;""))</formula>
    </cfRule>
  </conditionalFormatting>
  <conditionalFormatting sqref="CC130:CF130">
    <cfRule type="expression" dxfId="699" priority="878">
      <formula>AND(CC130="",OR(AO130&lt;&gt;"",BB130&lt;&gt;"",BG130&lt;&gt;"",BK130&lt;&gt;"",BX130&lt;&gt;"",CI130&lt;&gt;"",CL130&lt;&gt;""))</formula>
    </cfRule>
  </conditionalFormatting>
  <conditionalFormatting sqref="CC129:CF129">
    <cfRule type="expression" dxfId="698" priority="877">
      <formula>AND(CC129="",OR(AO129&lt;&gt;"",BB129&lt;&gt;"",BG129&lt;&gt;"",BK129&lt;&gt;"",BX129&lt;&gt;"",CI129&lt;&gt;"",CL129&lt;&gt;""))</formula>
    </cfRule>
  </conditionalFormatting>
  <conditionalFormatting sqref="BK131:BW131">
    <cfRule type="expression" dxfId="697" priority="876">
      <formula>AND(BK131="",OR(AO131&lt;&gt;"",BB131&lt;&gt;"",BG131&lt;&gt;"",BX131&lt;&gt;"",CC131&lt;&gt;"",CI131&lt;&gt;"",CL131&lt;&gt;""))</formula>
    </cfRule>
  </conditionalFormatting>
  <conditionalFormatting sqref="BK132:BW132">
    <cfRule type="expression" dxfId="696" priority="875">
      <formula>AND(BK132="",OR(AO132&lt;&gt;"",BB132&lt;&gt;"",BG132&lt;&gt;"",BX132&lt;&gt;"",CC132&lt;&gt;"",CI132&lt;&gt;"",CL132&lt;&gt;""))</formula>
    </cfRule>
  </conditionalFormatting>
  <conditionalFormatting sqref="BX131:CB131">
    <cfRule type="expression" dxfId="695" priority="874">
      <formula>AND(BX131="",OR(AO131&lt;&gt;"",BB131&lt;&gt;"",BG131&lt;&gt;"",BK131&lt;&gt;"",CC131&lt;&gt;"",CI131&lt;&gt;"",CL131&lt;&gt;""))</formula>
    </cfRule>
  </conditionalFormatting>
  <conditionalFormatting sqref="BX132:CB132">
    <cfRule type="expression" dxfId="694" priority="873">
      <formula>AND(BX132="",OR(AO132&lt;&gt;"",BB132&lt;&gt;"",BG132&lt;&gt;"",BK132&lt;&gt;"",CC132&lt;&gt;"",CI132&lt;&gt;"",CL132&lt;&gt;""))</formula>
    </cfRule>
  </conditionalFormatting>
  <conditionalFormatting sqref="CC132:CF132">
    <cfRule type="expression" dxfId="693" priority="872">
      <formula>AND(CC132="",OR(AO132&lt;&gt;"",BB132&lt;&gt;"",BG132&lt;&gt;"",BK132&lt;&gt;"",BX132&lt;&gt;"",CI132&lt;&gt;"",CL132&lt;&gt;""))</formula>
    </cfRule>
  </conditionalFormatting>
  <conditionalFormatting sqref="CC131:CF131">
    <cfRule type="expression" dxfId="692" priority="871">
      <formula>AND(CC131="",OR(AO131&lt;&gt;"",BB131&lt;&gt;"",BG131&lt;&gt;"",BK131&lt;&gt;"",BX131&lt;&gt;"",CI131&lt;&gt;"",CL131&lt;&gt;""))</formula>
    </cfRule>
  </conditionalFormatting>
  <conditionalFormatting sqref="CL122:CR122">
    <cfRule type="expression" dxfId="691" priority="870">
      <formula>AND(CL122="",OR(AO122&lt;&gt;"",BB122&lt;&gt;"",BG122&lt;&gt;"",BK122&lt;&gt;"",BX122&lt;&gt;"",CC122&lt;&gt;"",CI122&lt;&gt;""))</formula>
    </cfRule>
  </conditionalFormatting>
  <conditionalFormatting sqref="CL121:CR121">
    <cfRule type="expression" dxfId="690" priority="869">
      <formula>AND(CL121="",OR(AO121&lt;&gt;"",BB121&lt;&gt;"",BG121&lt;&gt;"",BK121&lt;&gt;"",BX121&lt;&gt;"",CC121&lt;&gt;"",CI121&lt;&gt;""))</formula>
    </cfRule>
  </conditionalFormatting>
  <conditionalFormatting sqref="CL124:CR124">
    <cfRule type="expression" dxfId="689" priority="868">
      <formula>AND(CL124="",OR(AO124&lt;&gt;"",BB124&lt;&gt;"",BG124&lt;&gt;"",BK124&lt;&gt;"",BX124&lt;&gt;"",CC124&lt;&gt;"",CI124&lt;&gt;""))</formula>
    </cfRule>
  </conditionalFormatting>
  <conditionalFormatting sqref="CL123:CR123">
    <cfRule type="expression" dxfId="688" priority="867">
      <formula>AND(CL123="",OR(AO123&lt;&gt;"",BB123&lt;&gt;"",BG123&lt;&gt;"",BK123&lt;&gt;"",BX123&lt;&gt;"",CC123&lt;&gt;"",CI123&lt;&gt;""))</formula>
    </cfRule>
  </conditionalFormatting>
  <conditionalFormatting sqref="CL126:CR126">
    <cfRule type="expression" dxfId="687" priority="866">
      <formula>AND(CL126="",OR(AO126&lt;&gt;"",BB126&lt;&gt;"",BG126&lt;&gt;"",BK126&lt;&gt;"",BX126&lt;&gt;"",CC126&lt;&gt;"",CI126&lt;&gt;""))</formula>
    </cfRule>
  </conditionalFormatting>
  <conditionalFormatting sqref="CL125:CR125">
    <cfRule type="expression" dxfId="686" priority="865">
      <formula>AND(CL125="",OR(AO125&lt;&gt;"",BB125&lt;&gt;"",BG125&lt;&gt;"",BK125&lt;&gt;"",BX125&lt;&gt;"",CC125&lt;&gt;"",CI125&lt;&gt;""))</formula>
    </cfRule>
  </conditionalFormatting>
  <conditionalFormatting sqref="CL128:CR128">
    <cfRule type="expression" dxfId="685" priority="864">
      <formula>AND(CL128="",OR(AO128&lt;&gt;"",BB128&lt;&gt;"",BG128&lt;&gt;"",BK128&lt;&gt;"",BX128&lt;&gt;"",CC128&lt;&gt;"",CI128&lt;&gt;""))</formula>
    </cfRule>
  </conditionalFormatting>
  <conditionalFormatting sqref="CL127:CR127">
    <cfRule type="expression" dxfId="684" priority="863">
      <formula>AND(CL127="",OR(AO127&lt;&gt;"",BB127&lt;&gt;"",BG127&lt;&gt;"",BK127&lt;&gt;"",BX127&lt;&gt;"",CC127&lt;&gt;"",CI127&lt;&gt;""))</formula>
    </cfRule>
  </conditionalFormatting>
  <conditionalFormatting sqref="CL130:CR130">
    <cfRule type="expression" dxfId="683" priority="862">
      <formula>AND(CL130="",OR(AO130&lt;&gt;"",BB130&lt;&gt;"",BG130&lt;&gt;"",BK130&lt;&gt;"",BX130&lt;&gt;"",CC130&lt;&gt;"",CI130&lt;&gt;""))</formula>
    </cfRule>
  </conditionalFormatting>
  <conditionalFormatting sqref="CL129:CR129">
    <cfRule type="expression" dxfId="682" priority="861">
      <formula>AND(CL129="",OR(AO129&lt;&gt;"",BB129&lt;&gt;"",BG129&lt;&gt;"",BK129&lt;&gt;"",BX129&lt;&gt;"",CC129&lt;&gt;"",CI129&lt;&gt;""))</formula>
    </cfRule>
  </conditionalFormatting>
  <conditionalFormatting sqref="CL132:CR132">
    <cfRule type="expression" dxfId="681" priority="860">
      <formula>AND(CL132="",OR(AO132&lt;&gt;"",BB132&lt;&gt;"",BG132&lt;&gt;"",BK132&lt;&gt;"",BX132&lt;&gt;"",CC132&lt;&gt;"",CI132&lt;&gt;""))</formula>
    </cfRule>
  </conditionalFormatting>
  <conditionalFormatting sqref="CL131:CR131">
    <cfRule type="expression" dxfId="680" priority="859">
      <formula>AND(CL131="",OR(AO131&lt;&gt;"",BB131&lt;&gt;"",BG131&lt;&gt;"",BK131&lt;&gt;"",BX131&lt;&gt;"",CC131&lt;&gt;"",CI131&lt;&gt;""))</formula>
    </cfRule>
  </conditionalFormatting>
  <conditionalFormatting sqref="CI123:CK123">
    <cfRule type="expression" dxfId="679" priority="858">
      <formula>AND(CI123="",OR(AO123&lt;&gt;"",BB123&lt;&gt;"",BG123&lt;&gt;"",BK123&lt;&gt;"",BX123&lt;&gt;"",CC123&lt;&gt;"",CL123&lt;&gt;""))</formula>
    </cfRule>
  </conditionalFormatting>
  <conditionalFormatting sqref="CI124:CK124">
    <cfRule type="expression" dxfId="678" priority="857">
      <formula>AND(CI124="",OR(AO124&lt;&gt;"",BB124&lt;&gt;"",BG124&lt;&gt;"",BK124&lt;&gt;"",BX124&lt;&gt;"",CC124&lt;&gt;"",CL124&lt;&gt;""))</formula>
    </cfRule>
  </conditionalFormatting>
  <conditionalFormatting sqref="CI125:CK125">
    <cfRule type="expression" dxfId="677" priority="856">
      <formula>AND(CI125="",OR(AO125&lt;&gt;"",BB125&lt;&gt;"",BG125&lt;&gt;"",BK125&lt;&gt;"",BX125&lt;&gt;"",CC125&lt;&gt;"",CL125&lt;&gt;""))</formula>
    </cfRule>
  </conditionalFormatting>
  <conditionalFormatting sqref="CI126:CK126">
    <cfRule type="expression" dxfId="676" priority="855">
      <formula>AND(CI126="",OR(AO126&lt;&gt;"",BB126&lt;&gt;"",BG126&lt;&gt;"",BK126&lt;&gt;"",BX126&lt;&gt;"",CC126&lt;&gt;"",CL126&lt;&gt;""))</formula>
    </cfRule>
  </conditionalFormatting>
  <conditionalFormatting sqref="CI127:CK127">
    <cfRule type="expression" dxfId="675" priority="854">
      <formula>AND(CI127="",OR(AO127&lt;&gt;"",BB127&lt;&gt;"",BG127&lt;&gt;"",BK127&lt;&gt;"",BX127&lt;&gt;"",CC127&lt;&gt;"",CL127&lt;&gt;""))</formula>
    </cfRule>
  </conditionalFormatting>
  <conditionalFormatting sqref="CI128:CK128">
    <cfRule type="expression" dxfId="674" priority="853">
      <formula>AND(CI128="",OR(AO128&lt;&gt;"",BB128&lt;&gt;"",BG128&lt;&gt;"",BK128&lt;&gt;"",BX128&lt;&gt;"",CC128&lt;&gt;"",CL128&lt;&gt;""))</formula>
    </cfRule>
  </conditionalFormatting>
  <conditionalFormatting sqref="CI129:CK129">
    <cfRule type="expression" dxfId="673" priority="852">
      <formula>AND(CI129="",OR(AO129&lt;&gt;"",BB129&lt;&gt;"",BG129&lt;&gt;"",BK129&lt;&gt;"",BX129&lt;&gt;"",CC129&lt;&gt;"",CL129&lt;&gt;""))</formula>
    </cfRule>
  </conditionalFormatting>
  <conditionalFormatting sqref="CI130:CK130">
    <cfRule type="expression" dxfId="672" priority="851">
      <formula>AND(CI130="",OR(AO130&lt;&gt;"",BB130&lt;&gt;"",BG130&lt;&gt;"",BK130&lt;&gt;"",BX130&lt;&gt;"",CC130&lt;&gt;"",CL130&lt;&gt;""))</formula>
    </cfRule>
  </conditionalFormatting>
  <conditionalFormatting sqref="CI131:CK131">
    <cfRule type="expression" dxfId="671" priority="850">
      <formula>AND(CI131="",OR(AO131&lt;&gt;"",BB131&lt;&gt;"",BG131&lt;&gt;"",BK131&lt;&gt;"",BX131&lt;&gt;"",CC131&lt;&gt;"",CL131&lt;&gt;""))</formula>
    </cfRule>
  </conditionalFormatting>
  <conditionalFormatting sqref="CI132:CK132">
    <cfRule type="expression" dxfId="670" priority="849">
      <formula>AND(CI132="",OR(AO132&lt;&gt;"",BB132&lt;&gt;"",BG132&lt;&gt;"",BK132&lt;&gt;"",BX132&lt;&gt;"",CC132&lt;&gt;"",CL132&lt;&gt;""))</formula>
    </cfRule>
  </conditionalFormatting>
  <conditionalFormatting sqref="BK235:BW235">
    <cfRule type="expression" dxfId="669" priority="696">
      <formula>AND(BK235="",OR(AO235&lt;&gt;"",BB235&lt;&gt;"",BG235&lt;&gt;"",BX235&lt;&gt;"",CC235&lt;&gt;"",CI235&lt;&gt;"",CL235&lt;&gt;""))</formula>
    </cfRule>
  </conditionalFormatting>
  <conditionalFormatting sqref="BK236:BW236">
    <cfRule type="expression" dxfId="668" priority="695">
      <formula>AND(BK236="",OR(AO236&lt;&gt;"",BB236&lt;&gt;"",BG236&lt;&gt;"",BX236&lt;&gt;"",CC236&lt;&gt;"",CI236&lt;&gt;"",CL236&lt;&gt;""))</formula>
    </cfRule>
  </conditionalFormatting>
  <conditionalFormatting sqref="BX235:CB235">
    <cfRule type="expression" dxfId="667" priority="694">
      <formula>AND(BX235="",OR(AO235&lt;&gt;"",BB235&lt;&gt;"",BG235&lt;&gt;"",BK235&lt;&gt;"",CC235&lt;&gt;"",CI235&lt;&gt;"",CL235&lt;&gt;""))</formula>
    </cfRule>
  </conditionalFormatting>
  <conditionalFormatting sqref="BX236:CB236">
    <cfRule type="expression" dxfId="666" priority="693">
      <formula>AND(BX236="",OR(AO236&lt;&gt;"",BB236&lt;&gt;"",BG236&lt;&gt;"",BK236&lt;&gt;"",CC236&lt;&gt;"",CI236&lt;&gt;"",CL236&lt;&gt;""))</formula>
    </cfRule>
  </conditionalFormatting>
  <conditionalFormatting sqref="CC236:CF236">
    <cfRule type="expression" dxfId="665" priority="692">
      <formula>AND(CC236="",OR(AO236&lt;&gt;"",BB236&lt;&gt;"",BG236&lt;&gt;"",BK236&lt;&gt;"",BX236&lt;&gt;"",CI236&lt;&gt;"",CL236&lt;&gt;""))</formula>
    </cfRule>
  </conditionalFormatting>
  <conditionalFormatting sqref="CC235:CF235">
    <cfRule type="expression" dxfId="664" priority="691">
      <formula>AND(CC235="",OR(AO235&lt;&gt;"",BB235&lt;&gt;"",BG235&lt;&gt;"",BK235&lt;&gt;"",BX235&lt;&gt;"",CI235&lt;&gt;"",CL235&lt;&gt;""))</formula>
    </cfRule>
  </conditionalFormatting>
  <conditionalFormatting sqref="CI235:CK235">
    <cfRule type="expression" dxfId="663" priority="690">
      <formula>AND(CI235="",OR(AO235&lt;&gt;"",BB235&lt;&gt;"",BG235&lt;&gt;"",BK235&lt;&gt;"",BX235&lt;&gt;"",CC235&lt;&gt;"",CL235&lt;&gt;""))</formula>
    </cfRule>
  </conditionalFormatting>
  <conditionalFormatting sqref="CI236:CK236">
    <cfRule type="expression" dxfId="662" priority="689">
      <formula>AND(CI236="",OR(AO236&lt;&gt;"",BB236&lt;&gt;"",BG236&lt;&gt;"",BK236&lt;&gt;"",BX236&lt;&gt;"",CC236&lt;&gt;"",CL236&lt;&gt;""))</formula>
    </cfRule>
  </conditionalFormatting>
  <conditionalFormatting sqref="CL236:CR236">
    <cfRule type="expression" dxfId="661" priority="688">
      <formula>AND(CL236="",OR(AO236&lt;&gt;"",BB236&lt;&gt;"",BG236&lt;&gt;"",BK236&lt;&gt;"",BX236&lt;&gt;"",CC236&lt;&gt;"",CI236&lt;&gt;""))</formula>
    </cfRule>
  </conditionalFormatting>
  <conditionalFormatting sqref="CL235:CR235">
    <cfRule type="expression" dxfId="660" priority="687">
      <formula>AND(CL235="",OR(AO235&lt;&gt;"",BB235&lt;&gt;"",BG235&lt;&gt;"",BK235&lt;&gt;"",BX235&lt;&gt;"",CC235&lt;&gt;"",CI235&lt;&gt;""))</formula>
    </cfRule>
  </conditionalFormatting>
  <conditionalFormatting sqref="CI263:CK263">
    <cfRule type="expression" dxfId="659" priority="686">
      <formula>AND(CI263="",OR(AO263&lt;&gt;"",BB263&lt;&gt;"",BG263&lt;&gt;"",BK263&lt;&gt;"",BX263&lt;&gt;"",CC263&lt;&gt;"",CL263&lt;&gt;""))</formula>
    </cfRule>
  </conditionalFormatting>
  <conditionalFormatting sqref="CI264:CK264">
    <cfRule type="expression" dxfId="658" priority="685">
      <formula>AND(CI264="",OR(AO264&lt;&gt;"",BB264&lt;&gt;"",BG264&lt;&gt;"",BK264&lt;&gt;"",BX264&lt;&gt;"",CC264&lt;&gt;"",CL264&lt;&gt;""))</formula>
    </cfRule>
  </conditionalFormatting>
  <conditionalFormatting sqref="BK237:BW237">
    <cfRule type="expression" dxfId="657" priority="684">
      <formula>AND(BK237="",OR(AO237&lt;&gt;"",BB237&lt;&gt;"",BG237&lt;&gt;"",BX237&lt;&gt;"",CC237&lt;&gt;"",CI237&lt;&gt;"",CL237&lt;&gt;""))</formula>
    </cfRule>
  </conditionalFormatting>
  <conditionalFormatting sqref="BK238:BW238">
    <cfRule type="expression" dxfId="656" priority="683">
      <formula>AND(BK238="",OR(AO238&lt;&gt;"",BB238&lt;&gt;"",BG238&lt;&gt;"",BX238&lt;&gt;"",CC238&lt;&gt;"",CI238&lt;&gt;"",CL238&lt;&gt;""))</formula>
    </cfRule>
  </conditionalFormatting>
  <conditionalFormatting sqref="BX237:CB237">
    <cfRule type="expression" dxfId="655" priority="682">
      <formula>AND(BX237="",OR(AO237&lt;&gt;"",BB237&lt;&gt;"",BG237&lt;&gt;"",BK237&lt;&gt;"",CC237&lt;&gt;"",CI237&lt;&gt;"",CL237&lt;&gt;""))</formula>
    </cfRule>
  </conditionalFormatting>
  <conditionalFormatting sqref="BX238:CB238">
    <cfRule type="expression" dxfId="654" priority="681">
      <formula>AND(BX238="",OR(AO238&lt;&gt;"",BB238&lt;&gt;"",BG238&lt;&gt;"",BK238&lt;&gt;"",CC238&lt;&gt;"",CI238&lt;&gt;"",CL238&lt;&gt;""))</formula>
    </cfRule>
  </conditionalFormatting>
  <conditionalFormatting sqref="CC238:CF238">
    <cfRule type="expression" dxfId="653" priority="680">
      <formula>AND(CC238="",OR(AO238&lt;&gt;"",BB238&lt;&gt;"",BG238&lt;&gt;"",BK238&lt;&gt;"",BX238&lt;&gt;"",CI238&lt;&gt;"",CL238&lt;&gt;""))</formula>
    </cfRule>
  </conditionalFormatting>
  <conditionalFormatting sqref="CC237:CF237">
    <cfRule type="expression" dxfId="652" priority="679">
      <formula>AND(CC237="",OR(AO237&lt;&gt;"",BB237&lt;&gt;"",BG237&lt;&gt;"",BK237&lt;&gt;"",BX237&lt;&gt;"",CI237&lt;&gt;"",CL237&lt;&gt;""))</formula>
    </cfRule>
  </conditionalFormatting>
  <conditionalFormatting sqref="CI237:CK237">
    <cfRule type="expression" dxfId="651" priority="678">
      <formula>AND(CI237="",OR(AO237&lt;&gt;"",BB237&lt;&gt;"",BG237&lt;&gt;"",BK237&lt;&gt;"",BX237&lt;&gt;"",CC237&lt;&gt;"",CL237&lt;&gt;""))</formula>
    </cfRule>
  </conditionalFormatting>
  <conditionalFormatting sqref="CI238:CK238">
    <cfRule type="expression" dxfId="650" priority="677">
      <formula>AND(CI238="",OR(AO238&lt;&gt;"",BB238&lt;&gt;"",BG238&lt;&gt;"",BK238&lt;&gt;"",BX238&lt;&gt;"",CC238&lt;&gt;"",CL238&lt;&gt;""))</formula>
    </cfRule>
  </conditionalFormatting>
  <conditionalFormatting sqref="CL238:CR238">
    <cfRule type="expression" dxfId="649" priority="676">
      <formula>AND(CL238="",OR(AO238&lt;&gt;"",BB238&lt;&gt;"",BG238&lt;&gt;"",BK238&lt;&gt;"",BX238&lt;&gt;"",CC238&lt;&gt;"",CI238&lt;&gt;""))</formula>
    </cfRule>
  </conditionalFormatting>
  <conditionalFormatting sqref="CL237:CR237">
    <cfRule type="expression" dxfId="648" priority="675">
      <formula>AND(CL237="",OR(AO237&lt;&gt;"",BB237&lt;&gt;"",BG237&lt;&gt;"",BK237&lt;&gt;"",BX237&lt;&gt;"",CC237&lt;&gt;"",CI237&lt;&gt;""))</formula>
    </cfRule>
  </conditionalFormatting>
  <conditionalFormatting sqref="BK239:BW239">
    <cfRule type="expression" dxfId="647" priority="674">
      <formula>AND(BK239="",OR(AO239&lt;&gt;"",BB239&lt;&gt;"",BG239&lt;&gt;"",BX239&lt;&gt;"",CC239&lt;&gt;"",CI239&lt;&gt;"",CL239&lt;&gt;""))</formula>
    </cfRule>
  </conditionalFormatting>
  <conditionalFormatting sqref="BK240:BW240">
    <cfRule type="expression" dxfId="646" priority="673">
      <formula>AND(BK240="",OR(AO240&lt;&gt;"",BB240&lt;&gt;"",BG240&lt;&gt;"",BX240&lt;&gt;"",CC240&lt;&gt;"",CI240&lt;&gt;"",CL240&lt;&gt;""))</formula>
    </cfRule>
  </conditionalFormatting>
  <conditionalFormatting sqref="BX239:CB239">
    <cfRule type="expression" dxfId="645" priority="672">
      <formula>AND(BX239="",OR(AO239&lt;&gt;"",BB239&lt;&gt;"",BG239&lt;&gt;"",BK239&lt;&gt;"",CC239&lt;&gt;"",CI239&lt;&gt;"",CL239&lt;&gt;""))</formula>
    </cfRule>
  </conditionalFormatting>
  <conditionalFormatting sqref="BX240:CB240">
    <cfRule type="expression" dxfId="644" priority="671">
      <formula>AND(BX240="",OR(AO240&lt;&gt;"",BB240&lt;&gt;"",BG240&lt;&gt;"",BK240&lt;&gt;"",CC240&lt;&gt;"",CI240&lt;&gt;"",CL240&lt;&gt;""))</formula>
    </cfRule>
  </conditionalFormatting>
  <conditionalFormatting sqref="CC240:CF240">
    <cfRule type="expression" dxfId="643" priority="670">
      <formula>AND(CC240="",OR(AO240&lt;&gt;"",BB240&lt;&gt;"",BG240&lt;&gt;"",BK240&lt;&gt;"",BX240&lt;&gt;"",CI240&lt;&gt;"",CL240&lt;&gt;""))</formula>
    </cfRule>
  </conditionalFormatting>
  <conditionalFormatting sqref="CC239:CF239">
    <cfRule type="expression" dxfId="642" priority="669">
      <formula>AND(CC239="",OR(AO239&lt;&gt;"",BB239&lt;&gt;"",BG239&lt;&gt;"",BK239&lt;&gt;"",BX239&lt;&gt;"",CI239&lt;&gt;"",CL239&lt;&gt;""))</formula>
    </cfRule>
  </conditionalFormatting>
  <conditionalFormatting sqref="CI239:CK239">
    <cfRule type="expression" dxfId="641" priority="668">
      <formula>AND(CI239="",OR(AO239&lt;&gt;"",BB239&lt;&gt;"",BG239&lt;&gt;"",BK239&lt;&gt;"",BX239&lt;&gt;"",CC239&lt;&gt;"",CL239&lt;&gt;""))</formula>
    </cfRule>
  </conditionalFormatting>
  <conditionalFormatting sqref="CI240:CK240">
    <cfRule type="expression" dxfId="640" priority="667">
      <formula>AND(CI240="",OR(AO240&lt;&gt;"",BB240&lt;&gt;"",BG240&lt;&gt;"",BK240&lt;&gt;"",BX240&lt;&gt;"",CC240&lt;&gt;"",CL240&lt;&gt;""))</formula>
    </cfRule>
  </conditionalFormatting>
  <conditionalFormatting sqref="CL240:CR240">
    <cfRule type="expression" dxfId="639" priority="666">
      <formula>AND(CL240="",OR(AO240&lt;&gt;"",BB240&lt;&gt;"",BG240&lt;&gt;"",BK240&lt;&gt;"",BX240&lt;&gt;"",CC240&lt;&gt;"",CI240&lt;&gt;""))</formula>
    </cfRule>
  </conditionalFormatting>
  <conditionalFormatting sqref="CL239:CR239">
    <cfRule type="expression" dxfId="638" priority="665">
      <formula>AND(CL239="",OR(AO239&lt;&gt;"",BB239&lt;&gt;"",BG239&lt;&gt;"",BK239&lt;&gt;"",BX239&lt;&gt;"",CC239&lt;&gt;"",CI239&lt;&gt;""))</formula>
    </cfRule>
  </conditionalFormatting>
  <conditionalFormatting sqref="BK241:BW241">
    <cfRule type="expression" dxfId="637" priority="664">
      <formula>AND(BK241="",OR(AO241&lt;&gt;"",BB241&lt;&gt;"",BG241&lt;&gt;"",BX241&lt;&gt;"",CC241&lt;&gt;"",CI241&lt;&gt;"",CL241&lt;&gt;""))</formula>
    </cfRule>
  </conditionalFormatting>
  <conditionalFormatting sqref="BK242:BW242">
    <cfRule type="expression" dxfId="636" priority="663">
      <formula>AND(BK242="",OR(AO242&lt;&gt;"",BB242&lt;&gt;"",BG242&lt;&gt;"",BX242&lt;&gt;"",CC242&lt;&gt;"",CI242&lt;&gt;"",CL242&lt;&gt;""))</formula>
    </cfRule>
  </conditionalFormatting>
  <conditionalFormatting sqref="BX241:CB241">
    <cfRule type="expression" dxfId="635" priority="662">
      <formula>AND(BX241="",OR(AO241&lt;&gt;"",BB241&lt;&gt;"",BG241&lt;&gt;"",BK241&lt;&gt;"",CC241&lt;&gt;"",CI241&lt;&gt;"",CL241&lt;&gt;""))</formula>
    </cfRule>
  </conditionalFormatting>
  <conditionalFormatting sqref="BX242:CB242">
    <cfRule type="expression" dxfId="634" priority="661">
      <formula>AND(BX242="",OR(AO242&lt;&gt;"",BB242&lt;&gt;"",BG242&lt;&gt;"",BK242&lt;&gt;"",CC242&lt;&gt;"",CI242&lt;&gt;"",CL242&lt;&gt;""))</formula>
    </cfRule>
  </conditionalFormatting>
  <conditionalFormatting sqref="CC242:CF242">
    <cfRule type="expression" dxfId="633" priority="660">
      <formula>AND(CC242="",OR(AO242&lt;&gt;"",BB242&lt;&gt;"",BG242&lt;&gt;"",BK242&lt;&gt;"",BX242&lt;&gt;"",CI242&lt;&gt;"",CL242&lt;&gt;""))</formula>
    </cfRule>
  </conditionalFormatting>
  <conditionalFormatting sqref="CC241:CF241">
    <cfRule type="expression" dxfId="632" priority="659">
      <formula>AND(CC241="",OR(AO241&lt;&gt;"",BB241&lt;&gt;"",BG241&lt;&gt;"",BK241&lt;&gt;"",BX241&lt;&gt;"",CI241&lt;&gt;"",CL241&lt;&gt;""))</formula>
    </cfRule>
  </conditionalFormatting>
  <conditionalFormatting sqref="CI241:CK241">
    <cfRule type="expression" dxfId="631" priority="658">
      <formula>AND(CI241="",OR(AO241&lt;&gt;"",BB241&lt;&gt;"",BG241&lt;&gt;"",BK241&lt;&gt;"",BX241&lt;&gt;"",CC241&lt;&gt;"",CL241&lt;&gt;""))</formula>
    </cfRule>
  </conditionalFormatting>
  <conditionalFormatting sqref="CI242:CK242">
    <cfRule type="expression" dxfId="630" priority="657">
      <formula>AND(CI242="",OR(AO242&lt;&gt;"",BB242&lt;&gt;"",BG242&lt;&gt;"",BK242&lt;&gt;"",BX242&lt;&gt;"",CC242&lt;&gt;"",CL242&lt;&gt;""))</formula>
    </cfRule>
  </conditionalFormatting>
  <conditionalFormatting sqref="CL242:CR242">
    <cfRule type="expression" dxfId="629" priority="656">
      <formula>AND(CL242="",OR(AO242&lt;&gt;"",BB242&lt;&gt;"",BG242&lt;&gt;"",BK242&lt;&gt;"",BX242&lt;&gt;"",CC242&lt;&gt;"",CI242&lt;&gt;""))</formula>
    </cfRule>
  </conditionalFormatting>
  <conditionalFormatting sqref="CL241:CR241">
    <cfRule type="expression" dxfId="628" priority="655">
      <formula>AND(CL241="",OR(AO241&lt;&gt;"",BB241&lt;&gt;"",BG241&lt;&gt;"",BK241&lt;&gt;"",BX241&lt;&gt;"",CC241&lt;&gt;"",CI241&lt;&gt;""))</formula>
    </cfRule>
  </conditionalFormatting>
  <conditionalFormatting sqref="BK243:BW243">
    <cfRule type="expression" dxfId="627" priority="654">
      <formula>AND(BK243="",OR(AO243&lt;&gt;"",BB243&lt;&gt;"",BG243&lt;&gt;"",BX243&lt;&gt;"",CC243&lt;&gt;"",CI243&lt;&gt;"",CL243&lt;&gt;""))</formula>
    </cfRule>
  </conditionalFormatting>
  <conditionalFormatting sqref="BK244:BW244">
    <cfRule type="expression" dxfId="626" priority="653">
      <formula>AND(BK244="",OR(AO244&lt;&gt;"",BB244&lt;&gt;"",BG244&lt;&gt;"",BX244&lt;&gt;"",CC244&lt;&gt;"",CI244&lt;&gt;"",CL244&lt;&gt;""))</formula>
    </cfRule>
  </conditionalFormatting>
  <conditionalFormatting sqref="BX243:CB243">
    <cfRule type="expression" dxfId="625" priority="652">
      <formula>AND(BX243="",OR(AO243&lt;&gt;"",BB243&lt;&gt;"",BG243&lt;&gt;"",BK243&lt;&gt;"",CC243&lt;&gt;"",CI243&lt;&gt;"",CL243&lt;&gt;""))</formula>
    </cfRule>
  </conditionalFormatting>
  <conditionalFormatting sqref="BX244:CB244">
    <cfRule type="expression" dxfId="624" priority="651">
      <formula>AND(BX244="",OR(AO244&lt;&gt;"",BB244&lt;&gt;"",BG244&lt;&gt;"",BK244&lt;&gt;"",CC244&lt;&gt;"",CI244&lt;&gt;"",CL244&lt;&gt;""))</formula>
    </cfRule>
  </conditionalFormatting>
  <conditionalFormatting sqref="CC244:CF244">
    <cfRule type="expression" dxfId="623" priority="650">
      <formula>AND(CC244="",OR(AO244&lt;&gt;"",BB244&lt;&gt;"",BG244&lt;&gt;"",BK244&lt;&gt;"",BX244&lt;&gt;"",CI244&lt;&gt;"",CL244&lt;&gt;""))</formula>
    </cfRule>
  </conditionalFormatting>
  <conditionalFormatting sqref="CC243:CF243">
    <cfRule type="expression" dxfId="622" priority="649">
      <formula>AND(CC243="",OR(AO243&lt;&gt;"",BB243&lt;&gt;"",BG243&lt;&gt;"",BK243&lt;&gt;"",BX243&lt;&gt;"",CI243&lt;&gt;"",CL243&lt;&gt;""))</formula>
    </cfRule>
  </conditionalFormatting>
  <conditionalFormatting sqref="CI243:CK243">
    <cfRule type="expression" dxfId="621" priority="648">
      <formula>AND(CI243="",OR(AO243&lt;&gt;"",BB243&lt;&gt;"",BG243&lt;&gt;"",BK243&lt;&gt;"",BX243&lt;&gt;"",CC243&lt;&gt;"",CL243&lt;&gt;""))</formula>
    </cfRule>
  </conditionalFormatting>
  <conditionalFormatting sqref="CI244:CK244">
    <cfRule type="expression" dxfId="620" priority="647">
      <formula>AND(CI244="",OR(AO244&lt;&gt;"",BB244&lt;&gt;"",BG244&lt;&gt;"",BK244&lt;&gt;"",BX244&lt;&gt;"",CC244&lt;&gt;"",CL244&lt;&gt;""))</formula>
    </cfRule>
  </conditionalFormatting>
  <conditionalFormatting sqref="CL244:CR244">
    <cfRule type="expression" dxfId="619" priority="646">
      <formula>AND(CL244="",OR(AO244&lt;&gt;"",BB244&lt;&gt;"",BG244&lt;&gt;"",BK244&lt;&gt;"",BX244&lt;&gt;"",CC244&lt;&gt;"",CI244&lt;&gt;""))</formula>
    </cfRule>
  </conditionalFormatting>
  <conditionalFormatting sqref="CL243:CR243">
    <cfRule type="expression" dxfId="618" priority="645">
      <formula>AND(CL243="",OR(AO243&lt;&gt;"",BB243&lt;&gt;"",BG243&lt;&gt;"",BK243&lt;&gt;"",BX243&lt;&gt;"",CC243&lt;&gt;"",CI243&lt;&gt;""))</formula>
    </cfRule>
  </conditionalFormatting>
  <conditionalFormatting sqref="BK245:BW245">
    <cfRule type="expression" dxfId="617" priority="644">
      <formula>AND(BK245="",OR(AO245&lt;&gt;"",BB245&lt;&gt;"",BG245&lt;&gt;"",BX245&lt;&gt;"",CC245&lt;&gt;"",CI245&lt;&gt;"",CL245&lt;&gt;""))</formula>
    </cfRule>
  </conditionalFormatting>
  <conditionalFormatting sqref="BK246:BW246">
    <cfRule type="expression" dxfId="616" priority="643">
      <formula>AND(BK246="",OR(AO246&lt;&gt;"",BB246&lt;&gt;"",BG246&lt;&gt;"",BX246&lt;&gt;"",CC246&lt;&gt;"",CI246&lt;&gt;"",CL246&lt;&gt;""))</formula>
    </cfRule>
  </conditionalFormatting>
  <conditionalFormatting sqref="BX245:CB245">
    <cfRule type="expression" dxfId="615" priority="642">
      <formula>AND(BX245="",OR(AO245&lt;&gt;"",BB245&lt;&gt;"",BG245&lt;&gt;"",BK245&lt;&gt;"",CC245&lt;&gt;"",CI245&lt;&gt;"",CL245&lt;&gt;""))</formula>
    </cfRule>
  </conditionalFormatting>
  <conditionalFormatting sqref="BX246:CB246">
    <cfRule type="expression" dxfId="614" priority="641">
      <formula>AND(BX246="",OR(AO246&lt;&gt;"",BB246&lt;&gt;"",BG246&lt;&gt;"",BK246&lt;&gt;"",CC246&lt;&gt;"",CI246&lt;&gt;"",CL246&lt;&gt;""))</formula>
    </cfRule>
  </conditionalFormatting>
  <conditionalFormatting sqref="CC246:CF246">
    <cfRule type="expression" dxfId="613" priority="640">
      <formula>AND(CC246="",OR(AO246&lt;&gt;"",BB246&lt;&gt;"",BG246&lt;&gt;"",BK246&lt;&gt;"",BX246&lt;&gt;"",CI246&lt;&gt;"",CL246&lt;&gt;""))</formula>
    </cfRule>
  </conditionalFormatting>
  <conditionalFormatting sqref="CC245:CF245">
    <cfRule type="expression" dxfId="612" priority="639">
      <formula>AND(CC245="",OR(AO245&lt;&gt;"",BB245&lt;&gt;"",BG245&lt;&gt;"",BK245&lt;&gt;"",BX245&lt;&gt;"",CI245&lt;&gt;"",CL245&lt;&gt;""))</formula>
    </cfRule>
  </conditionalFormatting>
  <conditionalFormatting sqref="CI245:CK245">
    <cfRule type="expression" dxfId="611" priority="638">
      <formula>AND(CI245="",OR(AO245&lt;&gt;"",BB245&lt;&gt;"",BG245&lt;&gt;"",BK245&lt;&gt;"",BX245&lt;&gt;"",CC245&lt;&gt;"",CL245&lt;&gt;""))</formula>
    </cfRule>
  </conditionalFormatting>
  <conditionalFormatting sqref="CI246:CK246">
    <cfRule type="expression" dxfId="610" priority="637">
      <formula>AND(CI246="",OR(AO246&lt;&gt;"",BB246&lt;&gt;"",BG246&lt;&gt;"",BK246&lt;&gt;"",BX246&lt;&gt;"",CC246&lt;&gt;"",CL246&lt;&gt;""))</formula>
    </cfRule>
  </conditionalFormatting>
  <conditionalFormatting sqref="CL246:CR246">
    <cfRule type="expression" dxfId="609" priority="636">
      <formula>AND(CL246="",OR(AO246&lt;&gt;"",BB246&lt;&gt;"",BG246&lt;&gt;"",BK246&lt;&gt;"",BX246&lt;&gt;"",CC246&lt;&gt;"",CI246&lt;&gt;""))</formula>
    </cfRule>
  </conditionalFormatting>
  <conditionalFormatting sqref="CL245:CR245">
    <cfRule type="expression" dxfId="608" priority="635">
      <formula>AND(CL245="",OR(AO245&lt;&gt;"",BB245&lt;&gt;"",BG245&lt;&gt;"",BK245&lt;&gt;"",BX245&lt;&gt;"",CC245&lt;&gt;"",CI245&lt;&gt;""))</formula>
    </cfRule>
  </conditionalFormatting>
  <conditionalFormatting sqref="BK247:BW247">
    <cfRule type="expression" dxfId="607" priority="634">
      <formula>AND(BK247="",OR(AO247&lt;&gt;"",BB247&lt;&gt;"",BG247&lt;&gt;"",BX247&lt;&gt;"",CC247&lt;&gt;"",CI247&lt;&gt;"",CL247&lt;&gt;""))</formula>
    </cfRule>
  </conditionalFormatting>
  <conditionalFormatting sqref="BK248:BW248">
    <cfRule type="expression" dxfId="606" priority="633">
      <formula>AND(BK248="",OR(AO248&lt;&gt;"",BB248&lt;&gt;"",BG248&lt;&gt;"",BX248&lt;&gt;"",CC248&lt;&gt;"",CI248&lt;&gt;"",CL248&lt;&gt;""))</formula>
    </cfRule>
  </conditionalFormatting>
  <conditionalFormatting sqref="BX247:CB247">
    <cfRule type="expression" dxfId="605" priority="632">
      <formula>AND(BX247="",OR(AO247&lt;&gt;"",BB247&lt;&gt;"",BG247&lt;&gt;"",BK247&lt;&gt;"",CC247&lt;&gt;"",CI247&lt;&gt;"",CL247&lt;&gt;""))</formula>
    </cfRule>
  </conditionalFormatting>
  <conditionalFormatting sqref="BX248:CB248">
    <cfRule type="expression" dxfId="604" priority="631">
      <formula>AND(BX248="",OR(AO248&lt;&gt;"",BB248&lt;&gt;"",BG248&lt;&gt;"",BK248&lt;&gt;"",CC248&lt;&gt;"",CI248&lt;&gt;"",CL248&lt;&gt;""))</formula>
    </cfRule>
  </conditionalFormatting>
  <conditionalFormatting sqref="CC248:CF248">
    <cfRule type="expression" dxfId="603" priority="630">
      <formula>AND(CC248="",OR(AO248&lt;&gt;"",BB248&lt;&gt;"",BG248&lt;&gt;"",BK248&lt;&gt;"",BX248&lt;&gt;"",CI248&lt;&gt;"",CL248&lt;&gt;""))</formula>
    </cfRule>
  </conditionalFormatting>
  <conditionalFormatting sqref="CC247:CF247">
    <cfRule type="expression" dxfId="602" priority="629">
      <formula>AND(CC247="",OR(AO247&lt;&gt;"",BB247&lt;&gt;"",BG247&lt;&gt;"",BK247&lt;&gt;"",BX247&lt;&gt;"",CI247&lt;&gt;"",CL247&lt;&gt;""))</formula>
    </cfRule>
  </conditionalFormatting>
  <conditionalFormatting sqref="CI247:CK247">
    <cfRule type="expression" dxfId="601" priority="628">
      <formula>AND(CI247="",OR(AO247&lt;&gt;"",BB247&lt;&gt;"",BG247&lt;&gt;"",BK247&lt;&gt;"",BX247&lt;&gt;"",CC247&lt;&gt;"",CL247&lt;&gt;""))</formula>
    </cfRule>
  </conditionalFormatting>
  <conditionalFormatting sqref="CI248:CK248">
    <cfRule type="expression" dxfId="600" priority="627">
      <formula>AND(CI248="",OR(AO248&lt;&gt;"",BB248&lt;&gt;"",BG248&lt;&gt;"",BK248&lt;&gt;"",BX248&lt;&gt;"",CC248&lt;&gt;"",CL248&lt;&gt;""))</formula>
    </cfRule>
  </conditionalFormatting>
  <conditionalFormatting sqref="CL248:CR248">
    <cfRule type="expression" dxfId="599" priority="626">
      <formula>AND(CL248="",OR(AO248&lt;&gt;"",BB248&lt;&gt;"",BG248&lt;&gt;"",BK248&lt;&gt;"",BX248&lt;&gt;"",CC248&lt;&gt;"",CI248&lt;&gt;""))</formula>
    </cfRule>
  </conditionalFormatting>
  <conditionalFormatting sqref="CL247:CR247">
    <cfRule type="expression" dxfId="598" priority="625">
      <formula>AND(CL247="",OR(AO247&lt;&gt;"",BB247&lt;&gt;"",BG247&lt;&gt;"",BK247&lt;&gt;"",BX247&lt;&gt;"",CC247&lt;&gt;"",CI247&lt;&gt;""))</formula>
    </cfRule>
  </conditionalFormatting>
  <conditionalFormatting sqref="BK249:BW249">
    <cfRule type="expression" dxfId="597" priority="624">
      <formula>AND(BK249="",OR(AO249&lt;&gt;"",BB249&lt;&gt;"",BG249&lt;&gt;"",BX249&lt;&gt;"",CC249&lt;&gt;"",CI249&lt;&gt;"",CL249&lt;&gt;""))</formula>
    </cfRule>
  </conditionalFormatting>
  <conditionalFormatting sqref="BK250:BW250">
    <cfRule type="expression" dxfId="596" priority="623">
      <formula>AND(BK250="",OR(AO250&lt;&gt;"",BB250&lt;&gt;"",BG250&lt;&gt;"",BX250&lt;&gt;"",CC250&lt;&gt;"",CI250&lt;&gt;"",CL250&lt;&gt;""))</formula>
    </cfRule>
  </conditionalFormatting>
  <conditionalFormatting sqref="BX249:CB249">
    <cfRule type="expression" dxfId="595" priority="622">
      <formula>AND(BX249="",OR(AO249&lt;&gt;"",BB249&lt;&gt;"",BG249&lt;&gt;"",BK249&lt;&gt;"",CC249&lt;&gt;"",CI249&lt;&gt;"",CL249&lt;&gt;""))</formula>
    </cfRule>
  </conditionalFormatting>
  <conditionalFormatting sqref="BX250:CB250">
    <cfRule type="expression" dxfId="594" priority="621">
      <formula>AND(BX250="",OR(AO250&lt;&gt;"",BB250&lt;&gt;"",BG250&lt;&gt;"",BK250&lt;&gt;"",CC250&lt;&gt;"",CI250&lt;&gt;"",CL250&lt;&gt;""))</formula>
    </cfRule>
  </conditionalFormatting>
  <conditionalFormatting sqref="CC250:CF250">
    <cfRule type="expression" dxfId="593" priority="620">
      <formula>AND(CC250="",OR(AO250&lt;&gt;"",BB250&lt;&gt;"",BG250&lt;&gt;"",BK250&lt;&gt;"",BX250&lt;&gt;"",CI250&lt;&gt;"",CL250&lt;&gt;""))</formula>
    </cfRule>
  </conditionalFormatting>
  <conditionalFormatting sqref="CC249:CF249">
    <cfRule type="expression" dxfId="592" priority="619">
      <formula>AND(CC249="",OR(AO249&lt;&gt;"",BB249&lt;&gt;"",BG249&lt;&gt;"",BK249&lt;&gt;"",BX249&lt;&gt;"",CI249&lt;&gt;"",CL249&lt;&gt;""))</formula>
    </cfRule>
  </conditionalFormatting>
  <conditionalFormatting sqref="CI249:CK249">
    <cfRule type="expression" dxfId="591" priority="618">
      <formula>AND(CI249="",OR(AO249&lt;&gt;"",BB249&lt;&gt;"",BG249&lt;&gt;"",BK249&lt;&gt;"",BX249&lt;&gt;"",CC249&lt;&gt;"",CL249&lt;&gt;""))</formula>
    </cfRule>
  </conditionalFormatting>
  <conditionalFormatting sqref="CI250:CK250">
    <cfRule type="expression" dxfId="590" priority="617">
      <formula>AND(CI250="",OR(AO250&lt;&gt;"",BB250&lt;&gt;"",BG250&lt;&gt;"",BK250&lt;&gt;"",BX250&lt;&gt;"",CC250&lt;&gt;"",CL250&lt;&gt;""))</formula>
    </cfRule>
  </conditionalFormatting>
  <conditionalFormatting sqref="CL250:CR250">
    <cfRule type="expression" dxfId="589" priority="616">
      <formula>AND(CL250="",OR(AO250&lt;&gt;"",BB250&lt;&gt;"",BG250&lt;&gt;"",BK250&lt;&gt;"",BX250&lt;&gt;"",CC250&lt;&gt;"",CI250&lt;&gt;""))</formula>
    </cfRule>
  </conditionalFormatting>
  <conditionalFormatting sqref="CL249:CR249">
    <cfRule type="expression" dxfId="588" priority="615">
      <formula>AND(CL249="",OR(AO249&lt;&gt;"",BB249&lt;&gt;"",BG249&lt;&gt;"",BK249&lt;&gt;"",BX249&lt;&gt;"",CC249&lt;&gt;"",CI249&lt;&gt;""))</formula>
    </cfRule>
  </conditionalFormatting>
  <conditionalFormatting sqref="BK251:BW251">
    <cfRule type="expression" dxfId="587" priority="614">
      <formula>AND(BK251="",OR(AO251&lt;&gt;"",BB251&lt;&gt;"",BG251&lt;&gt;"",BX251&lt;&gt;"",CC251&lt;&gt;"",CI251&lt;&gt;"",CL251&lt;&gt;""))</formula>
    </cfRule>
  </conditionalFormatting>
  <conditionalFormatting sqref="BK252:BW252">
    <cfRule type="expression" dxfId="586" priority="613">
      <formula>AND(BK252="",OR(AO252&lt;&gt;"",BB252&lt;&gt;"",BG252&lt;&gt;"",BX252&lt;&gt;"",CC252&lt;&gt;"",CI252&lt;&gt;"",CL252&lt;&gt;""))</formula>
    </cfRule>
  </conditionalFormatting>
  <conditionalFormatting sqref="BX251:CB251">
    <cfRule type="expression" dxfId="585" priority="612">
      <formula>AND(BX251="",OR(AO251&lt;&gt;"",BB251&lt;&gt;"",BG251&lt;&gt;"",BK251&lt;&gt;"",CC251&lt;&gt;"",CI251&lt;&gt;"",CL251&lt;&gt;""))</formula>
    </cfRule>
  </conditionalFormatting>
  <conditionalFormatting sqref="BX252:CB252">
    <cfRule type="expression" dxfId="584" priority="611">
      <formula>AND(BX252="",OR(AO252&lt;&gt;"",BB252&lt;&gt;"",BG252&lt;&gt;"",BK252&lt;&gt;"",CC252&lt;&gt;"",CI252&lt;&gt;"",CL252&lt;&gt;""))</formula>
    </cfRule>
  </conditionalFormatting>
  <conditionalFormatting sqref="CC252:CF252">
    <cfRule type="expression" dxfId="583" priority="610">
      <formula>AND(CC252="",OR(AO252&lt;&gt;"",BB252&lt;&gt;"",BG252&lt;&gt;"",BK252&lt;&gt;"",BX252&lt;&gt;"",CI252&lt;&gt;"",CL252&lt;&gt;""))</formula>
    </cfRule>
  </conditionalFormatting>
  <conditionalFormatting sqref="CC251:CF251">
    <cfRule type="expression" dxfId="582" priority="609">
      <formula>AND(CC251="",OR(AO251&lt;&gt;"",BB251&lt;&gt;"",BG251&lt;&gt;"",BK251&lt;&gt;"",BX251&lt;&gt;"",CI251&lt;&gt;"",CL251&lt;&gt;""))</formula>
    </cfRule>
  </conditionalFormatting>
  <conditionalFormatting sqref="CI251:CK251">
    <cfRule type="expression" dxfId="581" priority="608">
      <formula>AND(CI251="",OR(AO251&lt;&gt;"",BB251&lt;&gt;"",BG251&lt;&gt;"",BK251&lt;&gt;"",BX251&lt;&gt;"",CC251&lt;&gt;"",CL251&lt;&gt;""))</formula>
    </cfRule>
  </conditionalFormatting>
  <conditionalFormatting sqref="CI252:CK252">
    <cfRule type="expression" dxfId="580" priority="607">
      <formula>AND(CI252="",OR(AO252&lt;&gt;"",BB252&lt;&gt;"",BG252&lt;&gt;"",BK252&lt;&gt;"",BX252&lt;&gt;"",CC252&lt;&gt;"",CL252&lt;&gt;""))</formula>
    </cfRule>
  </conditionalFormatting>
  <conditionalFormatting sqref="CL252:CR252">
    <cfRule type="expression" dxfId="579" priority="606">
      <formula>AND(CL252="",OR(AO252&lt;&gt;"",BB252&lt;&gt;"",BG252&lt;&gt;"",BK252&lt;&gt;"",BX252&lt;&gt;"",CC252&lt;&gt;"",CI252&lt;&gt;""))</formula>
    </cfRule>
  </conditionalFormatting>
  <conditionalFormatting sqref="CL251:CR251">
    <cfRule type="expression" dxfId="578" priority="605">
      <formula>AND(CL251="",OR(AO251&lt;&gt;"",BB251&lt;&gt;"",BG251&lt;&gt;"",BK251&lt;&gt;"",BX251&lt;&gt;"",CC251&lt;&gt;"",CI251&lt;&gt;""))</formula>
    </cfRule>
  </conditionalFormatting>
  <conditionalFormatting sqref="BK253:BW253">
    <cfRule type="expression" dxfId="577" priority="604">
      <formula>AND(BK253="",OR(AO253&lt;&gt;"",BB253&lt;&gt;"",BG253&lt;&gt;"",BX253&lt;&gt;"",CC253&lt;&gt;"",CI253&lt;&gt;"",CL253&lt;&gt;""))</formula>
    </cfRule>
  </conditionalFormatting>
  <conditionalFormatting sqref="BK254:BW254">
    <cfRule type="expression" dxfId="576" priority="603">
      <formula>AND(BK254="",OR(AO254&lt;&gt;"",BB254&lt;&gt;"",BG254&lt;&gt;"",BX254&lt;&gt;"",CC254&lt;&gt;"",CI254&lt;&gt;"",CL254&lt;&gt;""))</formula>
    </cfRule>
  </conditionalFormatting>
  <conditionalFormatting sqref="BX253:CB253">
    <cfRule type="expression" dxfId="575" priority="602">
      <formula>AND(BX253="",OR(AO253&lt;&gt;"",BB253&lt;&gt;"",BG253&lt;&gt;"",BK253&lt;&gt;"",CC253&lt;&gt;"",CI253&lt;&gt;"",CL253&lt;&gt;""))</formula>
    </cfRule>
  </conditionalFormatting>
  <conditionalFormatting sqref="BX254:CB254">
    <cfRule type="expression" dxfId="574" priority="601">
      <formula>AND(BX254="",OR(AO254&lt;&gt;"",BB254&lt;&gt;"",BG254&lt;&gt;"",BK254&lt;&gt;"",CC254&lt;&gt;"",CI254&lt;&gt;"",CL254&lt;&gt;""))</formula>
    </cfRule>
  </conditionalFormatting>
  <conditionalFormatting sqref="CC254:CF254">
    <cfRule type="expression" dxfId="573" priority="600">
      <formula>AND(CC254="",OR(AO254&lt;&gt;"",BB254&lt;&gt;"",BG254&lt;&gt;"",BK254&lt;&gt;"",BX254&lt;&gt;"",CI254&lt;&gt;"",CL254&lt;&gt;""))</formula>
    </cfRule>
  </conditionalFormatting>
  <conditionalFormatting sqref="CC253:CF253">
    <cfRule type="expression" dxfId="572" priority="599">
      <formula>AND(CC253="",OR(AO253&lt;&gt;"",BB253&lt;&gt;"",BG253&lt;&gt;"",BK253&lt;&gt;"",BX253&lt;&gt;"",CI253&lt;&gt;"",CL253&lt;&gt;""))</formula>
    </cfRule>
  </conditionalFormatting>
  <conditionalFormatting sqref="CI253:CK253">
    <cfRule type="expression" dxfId="571" priority="598">
      <formula>AND(CI253="",OR(AO253&lt;&gt;"",BB253&lt;&gt;"",BG253&lt;&gt;"",BK253&lt;&gt;"",BX253&lt;&gt;"",CC253&lt;&gt;"",CL253&lt;&gt;""))</formula>
    </cfRule>
  </conditionalFormatting>
  <conditionalFormatting sqref="CI254:CK254">
    <cfRule type="expression" dxfId="570" priority="597">
      <formula>AND(CI254="",OR(AO254&lt;&gt;"",BB254&lt;&gt;"",BG254&lt;&gt;"",BK254&lt;&gt;"",BX254&lt;&gt;"",CC254&lt;&gt;"",CL254&lt;&gt;""))</formula>
    </cfRule>
  </conditionalFormatting>
  <conditionalFormatting sqref="CL254:CR254">
    <cfRule type="expression" dxfId="569" priority="596">
      <formula>AND(CL254="",OR(AO254&lt;&gt;"",BB254&lt;&gt;"",BG254&lt;&gt;"",BK254&lt;&gt;"",BX254&lt;&gt;"",CC254&lt;&gt;"",CI254&lt;&gt;""))</formula>
    </cfRule>
  </conditionalFormatting>
  <conditionalFormatting sqref="CL253:CR253">
    <cfRule type="expression" dxfId="568" priority="595">
      <formula>AND(CL253="",OR(AO253&lt;&gt;"",BB253&lt;&gt;"",BG253&lt;&gt;"",BK253&lt;&gt;"",BX253&lt;&gt;"",CC253&lt;&gt;"",CI253&lt;&gt;""))</formula>
    </cfRule>
  </conditionalFormatting>
  <conditionalFormatting sqref="BK255:BW255">
    <cfRule type="expression" dxfId="567" priority="594">
      <formula>AND(BK255="",OR(AO255&lt;&gt;"",BB255&lt;&gt;"",BG255&lt;&gt;"",BX255&lt;&gt;"",CC255&lt;&gt;"",CI255&lt;&gt;"",CL255&lt;&gt;""))</formula>
    </cfRule>
  </conditionalFormatting>
  <conditionalFormatting sqref="BK256:BW256">
    <cfRule type="expression" dxfId="566" priority="593">
      <formula>AND(BK256="",OR(AO256&lt;&gt;"",BB256&lt;&gt;"",BG256&lt;&gt;"",BX256&lt;&gt;"",CC256&lt;&gt;"",CI256&lt;&gt;"",CL256&lt;&gt;""))</formula>
    </cfRule>
  </conditionalFormatting>
  <conditionalFormatting sqref="BX255:CB255">
    <cfRule type="expression" dxfId="565" priority="592">
      <formula>AND(BX255="",OR(AO255&lt;&gt;"",BB255&lt;&gt;"",BG255&lt;&gt;"",BK255&lt;&gt;"",CC255&lt;&gt;"",CI255&lt;&gt;"",CL255&lt;&gt;""))</formula>
    </cfRule>
  </conditionalFormatting>
  <conditionalFormatting sqref="BX256:CB256">
    <cfRule type="expression" dxfId="564" priority="591">
      <formula>AND(BX256="",OR(AO256&lt;&gt;"",BB256&lt;&gt;"",BG256&lt;&gt;"",BK256&lt;&gt;"",CC256&lt;&gt;"",CI256&lt;&gt;"",CL256&lt;&gt;""))</formula>
    </cfRule>
  </conditionalFormatting>
  <conditionalFormatting sqref="CC256:CF256">
    <cfRule type="expression" dxfId="563" priority="590">
      <formula>AND(CC256="",OR(AO256&lt;&gt;"",BB256&lt;&gt;"",BG256&lt;&gt;"",BK256&lt;&gt;"",BX256&lt;&gt;"",CI256&lt;&gt;"",CL256&lt;&gt;""))</formula>
    </cfRule>
  </conditionalFormatting>
  <conditionalFormatting sqref="CC255:CF255">
    <cfRule type="expression" dxfId="562" priority="589">
      <formula>AND(CC255="",OR(AO255&lt;&gt;"",BB255&lt;&gt;"",BG255&lt;&gt;"",BK255&lt;&gt;"",BX255&lt;&gt;"",CI255&lt;&gt;"",CL255&lt;&gt;""))</formula>
    </cfRule>
  </conditionalFormatting>
  <conditionalFormatting sqref="CI255:CK255">
    <cfRule type="expression" dxfId="561" priority="588">
      <formula>AND(CI255="",OR(AO255&lt;&gt;"",BB255&lt;&gt;"",BG255&lt;&gt;"",BK255&lt;&gt;"",BX255&lt;&gt;"",CC255&lt;&gt;"",CL255&lt;&gt;""))</formula>
    </cfRule>
  </conditionalFormatting>
  <conditionalFormatting sqref="CI256:CK256">
    <cfRule type="expression" dxfId="560" priority="587">
      <formula>AND(CI256="",OR(AO256&lt;&gt;"",BB256&lt;&gt;"",BG256&lt;&gt;"",BK256&lt;&gt;"",BX256&lt;&gt;"",CC256&lt;&gt;"",CL256&lt;&gt;""))</formula>
    </cfRule>
  </conditionalFormatting>
  <conditionalFormatting sqref="CL256:CR256">
    <cfRule type="expression" dxfId="559" priority="586">
      <formula>AND(CL256="",OR(AO256&lt;&gt;"",BB256&lt;&gt;"",BG256&lt;&gt;"",BK256&lt;&gt;"",BX256&lt;&gt;"",CC256&lt;&gt;"",CI256&lt;&gt;""))</formula>
    </cfRule>
  </conditionalFormatting>
  <conditionalFormatting sqref="CL255:CR255">
    <cfRule type="expression" dxfId="558" priority="585">
      <formula>AND(CL255="",OR(AO255&lt;&gt;"",BB255&lt;&gt;"",BG255&lt;&gt;"",BK255&lt;&gt;"",BX255&lt;&gt;"",CC255&lt;&gt;"",CI255&lt;&gt;""))</formula>
    </cfRule>
  </conditionalFormatting>
  <conditionalFormatting sqref="BK257:BW257">
    <cfRule type="expression" dxfId="557" priority="584">
      <formula>AND(BK257="",OR(AO257&lt;&gt;"",BB257&lt;&gt;"",BG257&lt;&gt;"",BX257&lt;&gt;"",CC257&lt;&gt;"",CI257&lt;&gt;"",CL257&lt;&gt;""))</formula>
    </cfRule>
  </conditionalFormatting>
  <conditionalFormatting sqref="BK258:BW258">
    <cfRule type="expression" dxfId="556" priority="583">
      <formula>AND(BK258="",OR(AO258&lt;&gt;"",BB258&lt;&gt;"",BG258&lt;&gt;"",BX258&lt;&gt;"",CC258&lt;&gt;"",CI258&lt;&gt;"",CL258&lt;&gt;""))</formula>
    </cfRule>
  </conditionalFormatting>
  <conditionalFormatting sqref="BX257:CB257">
    <cfRule type="expression" dxfId="555" priority="582">
      <formula>AND(BX257="",OR(AO257&lt;&gt;"",BB257&lt;&gt;"",BG257&lt;&gt;"",BK257&lt;&gt;"",CC257&lt;&gt;"",CI257&lt;&gt;"",CL257&lt;&gt;""))</formula>
    </cfRule>
  </conditionalFormatting>
  <conditionalFormatting sqref="BX258:CB258">
    <cfRule type="expression" dxfId="554" priority="581">
      <formula>AND(BX258="",OR(AO258&lt;&gt;"",BB258&lt;&gt;"",BG258&lt;&gt;"",BK258&lt;&gt;"",CC258&lt;&gt;"",CI258&lt;&gt;"",CL258&lt;&gt;""))</formula>
    </cfRule>
  </conditionalFormatting>
  <conditionalFormatting sqref="CC258:CF258">
    <cfRule type="expression" dxfId="553" priority="580">
      <formula>AND(CC258="",OR(AO258&lt;&gt;"",BB258&lt;&gt;"",BG258&lt;&gt;"",BK258&lt;&gt;"",BX258&lt;&gt;"",CI258&lt;&gt;"",CL258&lt;&gt;""))</formula>
    </cfRule>
  </conditionalFormatting>
  <conditionalFormatting sqref="CC257:CF257">
    <cfRule type="expression" dxfId="552" priority="579">
      <formula>AND(CC257="",OR(AO257&lt;&gt;"",BB257&lt;&gt;"",BG257&lt;&gt;"",BK257&lt;&gt;"",BX257&lt;&gt;"",CI257&lt;&gt;"",CL257&lt;&gt;""))</formula>
    </cfRule>
  </conditionalFormatting>
  <conditionalFormatting sqref="CI257:CK257">
    <cfRule type="expression" dxfId="551" priority="578">
      <formula>AND(CI257="",OR(AO257&lt;&gt;"",BB257&lt;&gt;"",BG257&lt;&gt;"",BK257&lt;&gt;"",BX257&lt;&gt;"",CC257&lt;&gt;"",CL257&lt;&gt;""))</formula>
    </cfRule>
  </conditionalFormatting>
  <conditionalFormatting sqref="CI258:CK258">
    <cfRule type="expression" dxfId="550" priority="577">
      <formula>AND(CI258="",OR(AO258&lt;&gt;"",BB258&lt;&gt;"",BG258&lt;&gt;"",BK258&lt;&gt;"",BX258&lt;&gt;"",CC258&lt;&gt;"",CL258&lt;&gt;""))</formula>
    </cfRule>
  </conditionalFormatting>
  <conditionalFormatting sqref="CL258:CR258">
    <cfRule type="expression" dxfId="549" priority="576">
      <formula>AND(CL258="",OR(AO258&lt;&gt;"",BB258&lt;&gt;"",BG258&lt;&gt;"",BK258&lt;&gt;"",BX258&lt;&gt;"",CC258&lt;&gt;"",CI258&lt;&gt;""))</formula>
    </cfRule>
  </conditionalFormatting>
  <conditionalFormatting sqref="CL257:CR257">
    <cfRule type="expression" dxfId="548" priority="575">
      <formula>AND(CL257="",OR(AO257&lt;&gt;"",BB257&lt;&gt;"",BG257&lt;&gt;"",BK257&lt;&gt;"",BX257&lt;&gt;"",CC257&lt;&gt;"",CI257&lt;&gt;""))</formula>
    </cfRule>
  </conditionalFormatting>
  <conditionalFormatting sqref="BK259:BW259">
    <cfRule type="expression" dxfId="547" priority="574">
      <formula>AND(BK259="",OR(AO259&lt;&gt;"",BB259&lt;&gt;"",BG259&lt;&gt;"",BX259&lt;&gt;"",CC259&lt;&gt;"",CI259&lt;&gt;"",CL259&lt;&gt;""))</formula>
    </cfRule>
  </conditionalFormatting>
  <conditionalFormatting sqref="BK260:BW260">
    <cfRule type="expression" dxfId="546" priority="573">
      <formula>AND(BK260="",OR(AO260&lt;&gt;"",BB260&lt;&gt;"",BG260&lt;&gt;"",BX260&lt;&gt;"",CC260&lt;&gt;"",CI260&lt;&gt;"",CL260&lt;&gt;""))</formula>
    </cfRule>
  </conditionalFormatting>
  <conditionalFormatting sqref="BX259:CB259">
    <cfRule type="expression" dxfId="545" priority="572">
      <formula>AND(BX259="",OR(AO259&lt;&gt;"",BB259&lt;&gt;"",BG259&lt;&gt;"",BK259&lt;&gt;"",CC259&lt;&gt;"",CI259&lt;&gt;"",CL259&lt;&gt;""))</formula>
    </cfRule>
  </conditionalFormatting>
  <conditionalFormatting sqref="BX260:CB260">
    <cfRule type="expression" dxfId="544" priority="571">
      <formula>AND(BX260="",OR(AO260&lt;&gt;"",BB260&lt;&gt;"",BG260&lt;&gt;"",BK260&lt;&gt;"",CC260&lt;&gt;"",CI260&lt;&gt;"",CL260&lt;&gt;""))</formula>
    </cfRule>
  </conditionalFormatting>
  <conditionalFormatting sqref="CC260:CF260">
    <cfRule type="expression" dxfId="543" priority="570">
      <formula>AND(CC260="",OR(AO260&lt;&gt;"",BB260&lt;&gt;"",BG260&lt;&gt;"",BK260&lt;&gt;"",BX260&lt;&gt;"",CI260&lt;&gt;"",CL260&lt;&gt;""))</formula>
    </cfRule>
  </conditionalFormatting>
  <conditionalFormatting sqref="CC259:CF259">
    <cfRule type="expression" dxfId="542" priority="569">
      <formula>AND(CC259="",OR(AO259&lt;&gt;"",BB259&lt;&gt;"",BG259&lt;&gt;"",BK259&lt;&gt;"",BX259&lt;&gt;"",CI259&lt;&gt;"",CL259&lt;&gt;""))</formula>
    </cfRule>
  </conditionalFormatting>
  <conditionalFormatting sqref="CI259:CK259">
    <cfRule type="expression" dxfId="541" priority="568">
      <formula>AND(CI259="",OR(AO259&lt;&gt;"",BB259&lt;&gt;"",BG259&lt;&gt;"",BK259&lt;&gt;"",BX259&lt;&gt;"",CC259&lt;&gt;"",CL259&lt;&gt;""))</formula>
    </cfRule>
  </conditionalFormatting>
  <conditionalFormatting sqref="CI260:CK260">
    <cfRule type="expression" dxfId="540" priority="567">
      <formula>AND(CI260="",OR(AO260&lt;&gt;"",BB260&lt;&gt;"",BG260&lt;&gt;"",BK260&lt;&gt;"",BX260&lt;&gt;"",CC260&lt;&gt;"",CL260&lt;&gt;""))</formula>
    </cfRule>
  </conditionalFormatting>
  <conditionalFormatting sqref="CL260:CR260">
    <cfRule type="expression" dxfId="539" priority="566">
      <formula>AND(CL260="",OR(AO260&lt;&gt;"",BB260&lt;&gt;"",BG260&lt;&gt;"",BK260&lt;&gt;"",BX260&lt;&gt;"",CC260&lt;&gt;"",CI260&lt;&gt;""))</formula>
    </cfRule>
  </conditionalFormatting>
  <conditionalFormatting sqref="CL259:CR259">
    <cfRule type="expression" dxfId="538" priority="565">
      <formula>AND(CL259="",OR(AO259&lt;&gt;"",BB259&lt;&gt;"",BG259&lt;&gt;"",BK259&lt;&gt;"",BX259&lt;&gt;"",CC259&lt;&gt;"",CI259&lt;&gt;""))</formula>
    </cfRule>
  </conditionalFormatting>
  <conditionalFormatting sqref="BK261:BW261">
    <cfRule type="expression" dxfId="537" priority="564">
      <formula>AND(BK261="",OR(AO261&lt;&gt;"",BB261&lt;&gt;"",BG261&lt;&gt;"",BX261&lt;&gt;"",CC261&lt;&gt;"",CI261&lt;&gt;"",CL261&lt;&gt;""))</formula>
    </cfRule>
  </conditionalFormatting>
  <conditionalFormatting sqref="BK262:BW262">
    <cfRule type="expression" dxfId="536" priority="563">
      <formula>AND(BK262="",OR(AO262&lt;&gt;"",BB262&lt;&gt;"",BG262&lt;&gt;"",BX262&lt;&gt;"",CC262&lt;&gt;"",CI262&lt;&gt;"",CL262&lt;&gt;""))</formula>
    </cfRule>
  </conditionalFormatting>
  <conditionalFormatting sqref="BX261:CB261">
    <cfRule type="expression" dxfId="535" priority="562">
      <formula>AND(BX261="",OR(AO261&lt;&gt;"",BB261&lt;&gt;"",BG261&lt;&gt;"",BK261&lt;&gt;"",CC261&lt;&gt;"",CI261&lt;&gt;"",CL261&lt;&gt;""))</formula>
    </cfRule>
  </conditionalFormatting>
  <conditionalFormatting sqref="BX262:CB262">
    <cfRule type="expression" dxfId="534" priority="561">
      <formula>AND(BX262="",OR(AO262&lt;&gt;"",BB262&lt;&gt;"",BG262&lt;&gt;"",BK262&lt;&gt;"",CC262&lt;&gt;"",CI262&lt;&gt;"",CL262&lt;&gt;""))</formula>
    </cfRule>
  </conditionalFormatting>
  <conditionalFormatting sqref="CC262:CF262">
    <cfRule type="expression" dxfId="533" priority="560">
      <formula>AND(CC262="",OR(AO262&lt;&gt;"",BB262&lt;&gt;"",BG262&lt;&gt;"",BK262&lt;&gt;"",BX262&lt;&gt;"",CI262&lt;&gt;"",CL262&lt;&gt;""))</formula>
    </cfRule>
  </conditionalFormatting>
  <conditionalFormatting sqref="CC261:CF261">
    <cfRule type="expression" dxfId="532" priority="559">
      <formula>AND(CC261="",OR(AO261&lt;&gt;"",BB261&lt;&gt;"",BG261&lt;&gt;"",BK261&lt;&gt;"",BX261&lt;&gt;"",CI261&lt;&gt;"",CL261&lt;&gt;""))</formula>
    </cfRule>
  </conditionalFormatting>
  <conditionalFormatting sqref="CI261:CK261">
    <cfRule type="expression" dxfId="531" priority="558">
      <formula>AND(CI261="",OR(AO261&lt;&gt;"",BB261&lt;&gt;"",BG261&lt;&gt;"",BK261&lt;&gt;"",BX261&lt;&gt;"",CC261&lt;&gt;"",CL261&lt;&gt;""))</formula>
    </cfRule>
  </conditionalFormatting>
  <conditionalFormatting sqref="CI262:CK262">
    <cfRule type="expression" dxfId="530" priority="557">
      <formula>AND(CI262="",OR(AO262&lt;&gt;"",BB262&lt;&gt;"",BG262&lt;&gt;"",BK262&lt;&gt;"",BX262&lt;&gt;"",CC262&lt;&gt;"",CL262&lt;&gt;""))</formula>
    </cfRule>
  </conditionalFormatting>
  <conditionalFormatting sqref="CL262:CR262">
    <cfRule type="expression" dxfId="529" priority="556">
      <formula>AND(CL262="",OR(AO262&lt;&gt;"",BB262&lt;&gt;"",BG262&lt;&gt;"",BK262&lt;&gt;"",BX262&lt;&gt;"",CC262&lt;&gt;"",CI262&lt;&gt;""))</formula>
    </cfRule>
  </conditionalFormatting>
  <conditionalFormatting sqref="CL261:CR261">
    <cfRule type="expression" dxfId="528" priority="555">
      <formula>AND(CL261="",OR(AO261&lt;&gt;"",BB261&lt;&gt;"",BG261&lt;&gt;"",BK261&lt;&gt;"",BX261&lt;&gt;"",CC261&lt;&gt;"",CI261&lt;&gt;""))</formula>
    </cfRule>
  </conditionalFormatting>
  <conditionalFormatting sqref="BK263:BW263">
    <cfRule type="expression" dxfId="527" priority="554">
      <formula>AND(BK263="",OR(AO263&lt;&gt;"",BB263&lt;&gt;"",BG263&lt;&gt;"",BX263&lt;&gt;"",CC263&lt;&gt;"",CI263&lt;&gt;"",CL263&lt;&gt;""))</formula>
    </cfRule>
  </conditionalFormatting>
  <conditionalFormatting sqref="BK264:BW264">
    <cfRule type="expression" dxfId="526" priority="553">
      <formula>AND(BK264="",OR(AO264&lt;&gt;"",BB264&lt;&gt;"",BG264&lt;&gt;"",BX264&lt;&gt;"",CC264&lt;&gt;"",CI264&lt;&gt;"",CL264&lt;&gt;""))</formula>
    </cfRule>
  </conditionalFormatting>
  <conditionalFormatting sqref="BX263:CB263">
    <cfRule type="expression" dxfId="525" priority="552">
      <formula>AND(BX263="",OR(AO263&lt;&gt;"",BB263&lt;&gt;"",BG263&lt;&gt;"",BK263&lt;&gt;"",CC263&lt;&gt;"",CI263&lt;&gt;"",CL263&lt;&gt;""))</formula>
    </cfRule>
  </conditionalFormatting>
  <conditionalFormatting sqref="BX264:CB264">
    <cfRule type="expression" dxfId="524" priority="551">
      <formula>AND(BX264="",OR(AO264&lt;&gt;"",BB264&lt;&gt;"",BG264&lt;&gt;"",BK264&lt;&gt;"",CC264&lt;&gt;"",CI264&lt;&gt;"",CL264&lt;&gt;""))</formula>
    </cfRule>
  </conditionalFormatting>
  <conditionalFormatting sqref="CC264:CF264">
    <cfRule type="expression" dxfId="523" priority="550">
      <formula>AND(CC264="",OR(AO264&lt;&gt;"",BB264&lt;&gt;"",BG264&lt;&gt;"",BK264&lt;&gt;"",BX264&lt;&gt;"",CI264&lt;&gt;"",CL264&lt;&gt;""))</formula>
    </cfRule>
  </conditionalFormatting>
  <conditionalFormatting sqref="CC263:CF263">
    <cfRule type="expression" dxfId="522" priority="549">
      <formula>AND(CC263="",OR(AO263&lt;&gt;"",BB263&lt;&gt;"",BG263&lt;&gt;"",BK263&lt;&gt;"",BX263&lt;&gt;"",CI263&lt;&gt;"",CL263&lt;&gt;""))</formula>
    </cfRule>
  </conditionalFormatting>
  <conditionalFormatting sqref="BK265:BW265">
    <cfRule type="expression" dxfId="521" priority="548">
      <formula>AND(BK265="",OR(AO265&lt;&gt;"",BB265&lt;&gt;"",BG265&lt;&gt;"",BX265&lt;&gt;"",CC265&lt;&gt;"",CI265&lt;&gt;"",CL265&lt;&gt;""))</formula>
    </cfRule>
  </conditionalFormatting>
  <conditionalFormatting sqref="BK266:BW266">
    <cfRule type="expression" dxfId="520" priority="547">
      <formula>AND(BK266="",OR(AO266&lt;&gt;"",BB266&lt;&gt;"",BG266&lt;&gt;"",BX266&lt;&gt;"",CC266&lt;&gt;"",CI266&lt;&gt;"",CL266&lt;&gt;""))</formula>
    </cfRule>
  </conditionalFormatting>
  <conditionalFormatting sqref="BX265:CB265">
    <cfRule type="expression" dxfId="519" priority="546">
      <formula>AND(BX265="",OR(AO265&lt;&gt;"",BB265&lt;&gt;"",BG265&lt;&gt;"",BK265&lt;&gt;"",CC265&lt;&gt;"",CI265&lt;&gt;"",CL265&lt;&gt;""))</formula>
    </cfRule>
  </conditionalFormatting>
  <conditionalFormatting sqref="BX266:CB266">
    <cfRule type="expression" dxfId="518" priority="545">
      <formula>AND(BX266="",OR(AO266&lt;&gt;"",BB266&lt;&gt;"",BG266&lt;&gt;"",BK266&lt;&gt;"",CC266&lt;&gt;"",CI266&lt;&gt;"",CL266&lt;&gt;""))</formula>
    </cfRule>
  </conditionalFormatting>
  <conditionalFormatting sqref="CC266:CF266">
    <cfRule type="expression" dxfId="517" priority="544">
      <formula>AND(CC266="",OR(AO266&lt;&gt;"",BB266&lt;&gt;"",BG266&lt;&gt;"",BK266&lt;&gt;"",BX266&lt;&gt;"",CI266&lt;&gt;"",CL266&lt;&gt;""))</formula>
    </cfRule>
  </conditionalFormatting>
  <conditionalFormatting sqref="CC265:CF265">
    <cfRule type="expression" dxfId="516" priority="543">
      <formula>AND(CC265="",OR(AO265&lt;&gt;"",BB265&lt;&gt;"",BG265&lt;&gt;"",BK265&lt;&gt;"",BX265&lt;&gt;"",CI265&lt;&gt;"",CL265&lt;&gt;""))</formula>
    </cfRule>
  </conditionalFormatting>
  <conditionalFormatting sqref="BK267:BW267">
    <cfRule type="expression" dxfId="515" priority="542">
      <formula>AND(BK267="",OR(AO267&lt;&gt;"",BB267&lt;&gt;"",BG267&lt;&gt;"",BX267&lt;&gt;"",CC267&lt;&gt;"",CI267&lt;&gt;"",CL267&lt;&gt;""))</formula>
    </cfRule>
  </conditionalFormatting>
  <conditionalFormatting sqref="BK268:BW268">
    <cfRule type="expression" dxfId="514" priority="541">
      <formula>AND(BK268="",OR(AO268&lt;&gt;"",BB268&lt;&gt;"",BG268&lt;&gt;"",BX268&lt;&gt;"",CC268&lt;&gt;"",CI268&lt;&gt;"",CL268&lt;&gt;""))</formula>
    </cfRule>
  </conditionalFormatting>
  <conditionalFormatting sqref="BX267:CB267">
    <cfRule type="expression" dxfId="513" priority="540">
      <formula>AND(BX267="",OR(AO267&lt;&gt;"",BB267&lt;&gt;"",BG267&lt;&gt;"",BK267&lt;&gt;"",CC267&lt;&gt;"",CI267&lt;&gt;"",CL267&lt;&gt;""))</formula>
    </cfRule>
  </conditionalFormatting>
  <conditionalFormatting sqref="BX268:CB268">
    <cfRule type="expression" dxfId="512" priority="539">
      <formula>AND(BX268="",OR(AO268&lt;&gt;"",BB268&lt;&gt;"",BG268&lt;&gt;"",BK268&lt;&gt;"",CC268&lt;&gt;"",CI268&lt;&gt;"",CL268&lt;&gt;""))</formula>
    </cfRule>
  </conditionalFormatting>
  <conditionalFormatting sqref="CC268:CF268">
    <cfRule type="expression" dxfId="511" priority="538">
      <formula>AND(CC268="",OR(AO268&lt;&gt;"",BB268&lt;&gt;"",BG268&lt;&gt;"",BK268&lt;&gt;"",BX268&lt;&gt;"",CI268&lt;&gt;"",CL268&lt;&gt;""))</formula>
    </cfRule>
  </conditionalFormatting>
  <conditionalFormatting sqref="CC267:CF267">
    <cfRule type="expression" dxfId="510" priority="537">
      <formula>AND(CC267="",OR(AO267&lt;&gt;"",BB267&lt;&gt;"",BG267&lt;&gt;"",BK267&lt;&gt;"",BX267&lt;&gt;"",CI267&lt;&gt;"",CL267&lt;&gt;""))</formula>
    </cfRule>
  </conditionalFormatting>
  <conditionalFormatting sqref="BK269:BW269">
    <cfRule type="expression" dxfId="509" priority="536">
      <formula>AND(BK269="",OR(AO269&lt;&gt;"",BB269&lt;&gt;"",BG269&lt;&gt;"",BX269&lt;&gt;"",CC269&lt;&gt;"",CI269&lt;&gt;"",CL269&lt;&gt;""))</formula>
    </cfRule>
  </conditionalFormatting>
  <conditionalFormatting sqref="BK270:BW270">
    <cfRule type="expression" dxfId="508" priority="535">
      <formula>AND(BK270="",OR(AO270&lt;&gt;"",BB270&lt;&gt;"",BG270&lt;&gt;"",BX270&lt;&gt;"",CC270&lt;&gt;"",CI270&lt;&gt;"",CL270&lt;&gt;""))</formula>
    </cfRule>
  </conditionalFormatting>
  <conditionalFormatting sqref="BX269:CB269">
    <cfRule type="expression" dxfId="507" priority="534">
      <formula>AND(BX269="",OR(AO269&lt;&gt;"",BB269&lt;&gt;"",BG269&lt;&gt;"",BK269&lt;&gt;"",CC269&lt;&gt;"",CI269&lt;&gt;"",CL269&lt;&gt;""))</formula>
    </cfRule>
  </conditionalFormatting>
  <conditionalFormatting sqref="BX270:CB270">
    <cfRule type="expression" dxfId="506" priority="533">
      <formula>AND(BX270="",OR(AO270&lt;&gt;"",BB270&lt;&gt;"",BG270&lt;&gt;"",BK270&lt;&gt;"",CC270&lt;&gt;"",CI270&lt;&gt;"",CL270&lt;&gt;""))</formula>
    </cfRule>
  </conditionalFormatting>
  <conditionalFormatting sqref="CC270:CF270">
    <cfRule type="expression" dxfId="505" priority="532">
      <formula>AND(CC270="",OR(AO270&lt;&gt;"",BB270&lt;&gt;"",BG270&lt;&gt;"",BK270&lt;&gt;"",BX270&lt;&gt;"",CI270&lt;&gt;"",CL270&lt;&gt;""))</formula>
    </cfRule>
  </conditionalFormatting>
  <conditionalFormatting sqref="CC269:CF269">
    <cfRule type="expression" dxfId="504" priority="531">
      <formula>AND(CC269="",OR(AO269&lt;&gt;"",BB269&lt;&gt;"",BG269&lt;&gt;"",BK269&lt;&gt;"",BX269&lt;&gt;"",CI269&lt;&gt;"",CL269&lt;&gt;""))</formula>
    </cfRule>
  </conditionalFormatting>
  <conditionalFormatting sqref="BK271:BW271">
    <cfRule type="expression" dxfId="503" priority="530">
      <formula>AND(BK271="",OR(AO271&lt;&gt;"",BB271&lt;&gt;"",BG271&lt;&gt;"",BX271&lt;&gt;"",CC271&lt;&gt;"",CI271&lt;&gt;"",CL271&lt;&gt;""))</formula>
    </cfRule>
  </conditionalFormatting>
  <conditionalFormatting sqref="BK272:BW272">
    <cfRule type="expression" dxfId="502" priority="529">
      <formula>AND(BK272="",OR(AO272&lt;&gt;"",BB272&lt;&gt;"",BG272&lt;&gt;"",BX272&lt;&gt;"",CC272&lt;&gt;"",CI272&lt;&gt;"",CL272&lt;&gt;""))</formula>
    </cfRule>
  </conditionalFormatting>
  <conditionalFormatting sqref="BX271:CB271">
    <cfRule type="expression" dxfId="501" priority="528">
      <formula>AND(BX271="",OR(AO271&lt;&gt;"",BB271&lt;&gt;"",BG271&lt;&gt;"",BK271&lt;&gt;"",CC271&lt;&gt;"",CI271&lt;&gt;"",CL271&lt;&gt;""))</formula>
    </cfRule>
  </conditionalFormatting>
  <conditionalFormatting sqref="BX272:CB272">
    <cfRule type="expression" dxfId="500" priority="527">
      <formula>AND(BX272="",OR(AO272&lt;&gt;"",BB272&lt;&gt;"",BG272&lt;&gt;"",BK272&lt;&gt;"",CC272&lt;&gt;"",CI272&lt;&gt;"",CL272&lt;&gt;""))</formula>
    </cfRule>
  </conditionalFormatting>
  <conditionalFormatting sqref="CC272:CF272">
    <cfRule type="expression" dxfId="499" priority="526">
      <formula>AND(CC272="",OR(AO272&lt;&gt;"",BB272&lt;&gt;"",BG272&lt;&gt;"",BK272&lt;&gt;"",BX272&lt;&gt;"",CI272&lt;&gt;"",CL272&lt;&gt;""))</formula>
    </cfRule>
  </conditionalFormatting>
  <conditionalFormatting sqref="CC271:CF271">
    <cfRule type="expression" dxfId="498" priority="525">
      <formula>AND(CC271="",OR(AO271&lt;&gt;"",BB271&lt;&gt;"",BG271&lt;&gt;"",BK271&lt;&gt;"",BX271&lt;&gt;"",CI271&lt;&gt;"",CL271&lt;&gt;""))</formula>
    </cfRule>
  </conditionalFormatting>
  <conditionalFormatting sqref="BK273:BW273">
    <cfRule type="expression" dxfId="497" priority="524">
      <formula>AND(BK273="",OR(AO273&lt;&gt;"",BB273&lt;&gt;"",BG273&lt;&gt;"",BX273&lt;&gt;"",CC273&lt;&gt;"",CI273&lt;&gt;"",CL273&lt;&gt;""))</formula>
    </cfRule>
  </conditionalFormatting>
  <conditionalFormatting sqref="BK274:BW274">
    <cfRule type="expression" dxfId="496" priority="523">
      <formula>AND(BK274="",OR(AO274&lt;&gt;"",BB274&lt;&gt;"",BG274&lt;&gt;"",BX274&lt;&gt;"",CC274&lt;&gt;"",CI274&lt;&gt;"",CL274&lt;&gt;""))</formula>
    </cfRule>
  </conditionalFormatting>
  <conditionalFormatting sqref="BX273:CB273">
    <cfRule type="expression" dxfId="495" priority="522">
      <formula>AND(BX273="",OR(AO273&lt;&gt;"",BB273&lt;&gt;"",BG273&lt;&gt;"",BK273&lt;&gt;"",CC273&lt;&gt;"",CI273&lt;&gt;"",CL273&lt;&gt;""))</formula>
    </cfRule>
  </conditionalFormatting>
  <conditionalFormatting sqref="BX274:CB274">
    <cfRule type="expression" dxfId="494" priority="521">
      <formula>AND(BX274="",OR(AO274&lt;&gt;"",BB274&lt;&gt;"",BG274&lt;&gt;"",BK274&lt;&gt;"",CC274&lt;&gt;"",CI274&lt;&gt;"",CL274&lt;&gt;""))</formula>
    </cfRule>
  </conditionalFormatting>
  <conditionalFormatting sqref="CC274:CF274">
    <cfRule type="expression" dxfId="493" priority="520">
      <formula>AND(CC274="",OR(AO274&lt;&gt;"",BB274&lt;&gt;"",BG274&lt;&gt;"",BK274&lt;&gt;"",BX274&lt;&gt;"",CI274&lt;&gt;"",CL274&lt;&gt;""))</formula>
    </cfRule>
  </conditionalFormatting>
  <conditionalFormatting sqref="CC273:CF273">
    <cfRule type="expression" dxfId="492" priority="519">
      <formula>AND(CC273="",OR(AO273&lt;&gt;"",BB273&lt;&gt;"",BG273&lt;&gt;"",BK273&lt;&gt;"",BX273&lt;&gt;"",CI273&lt;&gt;"",CL273&lt;&gt;""))</formula>
    </cfRule>
  </conditionalFormatting>
  <conditionalFormatting sqref="CL264:CR264">
    <cfRule type="expression" dxfId="491" priority="518">
      <formula>AND(CL264="",OR(AO264&lt;&gt;"",BB264&lt;&gt;"",BG264&lt;&gt;"",BK264&lt;&gt;"",BX264&lt;&gt;"",CC264&lt;&gt;"",CI264&lt;&gt;""))</formula>
    </cfRule>
  </conditionalFormatting>
  <conditionalFormatting sqref="CL263:CR263">
    <cfRule type="expression" dxfId="490" priority="517">
      <formula>AND(CL263="",OR(AO263&lt;&gt;"",BB263&lt;&gt;"",BG263&lt;&gt;"",BK263&lt;&gt;"",BX263&lt;&gt;"",CC263&lt;&gt;"",CI263&lt;&gt;""))</formula>
    </cfRule>
  </conditionalFormatting>
  <conditionalFormatting sqref="CL266:CR266">
    <cfRule type="expression" dxfId="489" priority="516">
      <formula>AND(CL266="",OR(AO266&lt;&gt;"",BB266&lt;&gt;"",BG266&lt;&gt;"",BK266&lt;&gt;"",BX266&lt;&gt;"",CC266&lt;&gt;"",CI266&lt;&gt;""))</formula>
    </cfRule>
  </conditionalFormatting>
  <conditionalFormatting sqref="CL265:CR265">
    <cfRule type="expression" dxfId="488" priority="515">
      <formula>AND(CL265="",OR(AO265&lt;&gt;"",BB265&lt;&gt;"",BG265&lt;&gt;"",BK265&lt;&gt;"",BX265&lt;&gt;"",CC265&lt;&gt;"",CI265&lt;&gt;""))</formula>
    </cfRule>
  </conditionalFormatting>
  <conditionalFormatting sqref="CL268:CR268">
    <cfRule type="expression" dxfId="487" priority="514">
      <formula>AND(CL268="",OR(AO268&lt;&gt;"",BB268&lt;&gt;"",BG268&lt;&gt;"",BK268&lt;&gt;"",BX268&lt;&gt;"",CC268&lt;&gt;"",CI268&lt;&gt;""))</formula>
    </cfRule>
  </conditionalFormatting>
  <conditionalFormatting sqref="CL267:CR267">
    <cfRule type="expression" dxfId="486" priority="513">
      <formula>AND(CL267="",OR(AO267&lt;&gt;"",BB267&lt;&gt;"",BG267&lt;&gt;"",BK267&lt;&gt;"",BX267&lt;&gt;"",CC267&lt;&gt;"",CI267&lt;&gt;""))</formula>
    </cfRule>
  </conditionalFormatting>
  <conditionalFormatting sqref="CL270:CR270">
    <cfRule type="expression" dxfId="485" priority="512">
      <formula>AND(CL270="",OR(AO270&lt;&gt;"",BB270&lt;&gt;"",BG270&lt;&gt;"",BK270&lt;&gt;"",BX270&lt;&gt;"",CC270&lt;&gt;"",CI270&lt;&gt;""))</formula>
    </cfRule>
  </conditionalFormatting>
  <conditionalFormatting sqref="CL269:CR269">
    <cfRule type="expression" dxfId="484" priority="511">
      <formula>AND(CL269="",OR(AO269&lt;&gt;"",BB269&lt;&gt;"",BG269&lt;&gt;"",BK269&lt;&gt;"",BX269&lt;&gt;"",CC269&lt;&gt;"",CI269&lt;&gt;""))</formula>
    </cfRule>
  </conditionalFormatting>
  <conditionalFormatting sqref="CL272:CR272">
    <cfRule type="expression" dxfId="483" priority="510">
      <formula>AND(CL272="",OR(AO272&lt;&gt;"",BB272&lt;&gt;"",BG272&lt;&gt;"",BK272&lt;&gt;"",BX272&lt;&gt;"",CC272&lt;&gt;"",CI272&lt;&gt;""))</formula>
    </cfRule>
  </conditionalFormatting>
  <conditionalFormatting sqref="CL271:CR271">
    <cfRule type="expression" dxfId="482" priority="509">
      <formula>AND(CL271="",OR(AO271&lt;&gt;"",BB271&lt;&gt;"",BG271&lt;&gt;"",BK271&lt;&gt;"",BX271&lt;&gt;"",CC271&lt;&gt;"",CI271&lt;&gt;""))</formula>
    </cfRule>
  </conditionalFormatting>
  <conditionalFormatting sqref="CL274:CR274">
    <cfRule type="expression" dxfId="481" priority="508">
      <formula>AND(CL274="",OR(AO274&lt;&gt;"",BB274&lt;&gt;"",BG274&lt;&gt;"",BK274&lt;&gt;"",BX274&lt;&gt;"",CC274&lt;&gt;"",CI274&lt;&gt;""))</formula>
    </cfRule>
  </conditionalFormatting>
  <conditionalFormatting sqref="CL273:CR273">
    <cfRule type="expression" dxfId="480" priority="507">
      <formula>AND(CL273="",OR(AO273&lt;&gt;"",BB273&lt;&gt;"",BG273&lt;&gt;"",BK273&lt;&gt;"",BX273&lt;&gt;"",CC273&lt;&gt;"",CI273&lt;&gt;""))</formula>
    </cfRule>
  </conditionalFormatting>
  <conditionalFormatting sqref="CI265:CK265">
    <cfRule type="expression" dxfId="479" priority="506">
      <formula>AND(CI265="",OR(AO265&lt;&gt;"",BB265&lt;&gt;"",BG265&lt;&gt;"",BK265&lt;&gt;"",BX265&lt;&gt;"",CC265&lt;&gt;"",CL265&lt;&gt;""))</formula>
    </cfRule>
  </conditionalFormatting>
  <conditionalFormatting sqref="CI266:CK266">
    <cfRule type="expression" dxfId="478" priority="505">
      <formula>AND(CI266="",OR(AO266&lt;&gt;"",BB266&lt;&gt;"",BG266&lt;&gt;"",BK266&lt;&gt;"",BX266&lt;&gt;"",CC266&lt;&gt;"",CL266&lt;&gt;""))</formula>
    </cfRule>
  </conditionalFormatting>
  <conditionalFormatting sqref="CI267:CK267">
    <cfRule type="expression" dxfId="477" priority="504">
      <formula>AND(CI267="",OR(AO267&lt;&gt;"",BB267&lt;&gt;"",BG267&lt;&gt;"",BK267&lt;&gt;"",BX267&lt;&gt;"",CC267&lt;&gt;"",CL267&lt;&gt;""))</formula>
    </cfRule>
  </conditionalFormatting>
  <conditionalFormatting sqref="CI268:CK268">
    <cfRule type="expression" dxfId="476" priority="503">
      <formula>AND(CI268="",OR(AO268&lt;&gt;"",BB268&lt;&gt;"",BG268&lt;&gt;"",BK268&lt;&gt;"",BX268&lt;&gt;"",CC268&lt;&gt;"",CL268&lt;&gt;""))</formula>
    </cfRule>
  </conditionalFormatting>
  <conditionalFormatting sqref="CI269:CK269">
    <cfRule type="expression" dxfId="475" priority="502">
      <formula>AND(CI269="",OR(AO269&lt;&gt;"",BB269&lt;&gt;"",BG269&lt;&gt;"",BK269&lt;&gt;"",BX269&lt;&gt;"",CC269&lt;&gt;"",CL269&lt;&gt;""))</formula>
    </cfRule>
  </conditionalFormatting>
  <conditionalFormatting sqref="CI270:CK270">
    <cfRule type="expression" dxfId="474" priority="501">
      <formula>AND(CI270="",OR(AO270&lt;&gt;"",BB270&lt;&gt;"",BG270&lt;&gt;"",BK270&lt;&gt;"",BX270&lt;&gt;"",CC270&lt;&gt;"",CL270&lt;&gt;""))</formula>
    </cfRule>
  </conditionalFormatting>
  <conditionalFormatting sqref="CI271:CK271">
    <cfRule type="expression" dxfId="473" priority="500">
      <formula>AND(CI271="",OR(AO271&lt;&gt;"",BB271&lt;&gt;"",BG271&lt;&gt;"",BK271&lt;&gt;"",BX271&lt;&gt;"",CC271&lt;&gt;"",CL271&lt;&gt;""))</formula>
    </cfRule>
  </conditionalFormatting>
  <conditionalFormatting sqref="CI272:CK272">
    <cfRule type="expression" dxfId="472" priority="499">
      <formula>AND(CI272="",OR(AO272&lt;&gt;"",BB272&lt;&gt;"",BG272&lt;&gt;"",BK272&lt;&gt;"",BX272&lt;&gt;"",CC272&lt;&gt;"",CL272&lt;&gt;""))</formula>
    </cfRule>
  </conditionalFormatting>
  <conditionalFormatting sqref="CI273:CK273">
    <cfRule type="expression" dxfId="471" priority="498">
      <formula>AND(CI273="",OR(AO273&lt;&gt;"",BB273&lt;&gt;"",BG273&lt;&gt;"",BK273&lt;&gt;"",BX273&lt;&gt;"",CC273&lt;&gt;"",CL273&lt;&gt;""))</formula>
    </cfRule>
  </conditionalFormatting>
  <conditionalFormatting sqref="CI274:CK274">
    <cfRule type="expression" dxfId="470" priority="497">
      <formula>AND(CI274="",OR(AO274&lt;&gt;"",BB274&lt;&gt;"",BG274&lt;&gt;"",BK274&lt;&gt;"",BX274&lt;&gt;"",CC274&lt;&gt;"",CL274&lt;&gt;""))</formula>
    </cfRule>
  </conditionalFormatting>
  <conditionalFormatting sqref="Z17:AF17">
    <cfRule type="expression" dxfId="469" priority="480">
      <formula>AND(Z17="",OR(AK17&lt;&gt;"",AR17&lt;&gt;"",BC17&lt;&gt;"",BY17&lt;&gt;"",CG17&lt;&gt;"",DH17&lt;&gt;""))</formula>
    </cfRule>
    <cfRule type="expression" dxfId="468" priority="496">
      <formula>AND(I17&lt;&gt;"",Z17="")</formula>
    </cfRule>
  </conditionalFormatting>
  <conditionalFormatting sqref="I17:L17">
    <cfRule type="expression" dxfId="467" priority="482">
      <formula>AND(I17="",OR(AK17&lt;&gt;"",AR17&lt;&gt;"",BC17&lt;&gt;"",BY17&lt;&gt;"",CG17&lt;&gt;"",DH17&lt;&gt;""))</formula>
    </cfRule>
    <cfRule type="expression" dxfId="466" priority="495">
      <formula>AND(I17="",Z17&lt;&gt;"")</formula>
    </cfRule>
  </conditionalFormatting>
  <conditionalFormatting sqref="AK17:AQ17">
    <cfRule type="expression" dxfId="465" priority="494">
      <formula>AND(AK17="",OR(I17="2.再ｺ(H)",I17="3.再ｺ(M)",I17="4.再ｺ(L)",I17="5.再ｺ(他)",I17="7.無筋(ﾘ)",I17="8.再無(骨)",I17="9.再無(他)"))</formula>
    </cfRule>
  </conditionalFormatting>
  <conditionalFormatting sqref="AR17:AX17">
    <cfRule type="expression" dxfId="464" priority="493">
      <formula>AND(AR17="",OR(I17="2.再ｺ(H)",I17="3.再ｺ(M)",I17="4.再ｺ(L)",I17="5.再ｺ(他)",I17="7.無筋(ﾘ)",I17="8.再無(骨)",I17="9.再無(他)"))</formula>
    </cfRule>
  </conditionalFormatting>
  <conditionalFormatting sqref="BY17:CB17">
    <cfRule type="expression" dxfId="463" priority="492">
      <formula>AND(BY17="",OR(I17="2.再ｺ(H)",I17="3.再ｺ(M)",I17="4.再ｺ(L)",I17="5.再ｺ(他)",I17="7.無筋(ﾘ)",I17="8.再無(骨)",I17="9.再無(他)"))</formula>
    </cfRule>
  </conditionalFormatting>
  <conditionalFormatting sqref="CG17:DG17">
    <cfRule type="expression" dxfId="462" priority="491">
      <formula>AND(CG17="",OR(I17="2.再ｺ(H)",I17="3.再ｺ(M)",I17="4.再ｺ(L)",I17="5.再ｺ(他)",I17="7.無筋(ﾘ)",I17="8.再無(骨)",I17="9.再無(他)"))</formula>
    </cfRule>
  </conditionalFormatting>
  <conditionalFormatting sqref="DH17:DL17">
    <cfRule type="expression" dxfId="461" priority="490">
      <formula>AND(DH17="",OR(I17="2.再ｺ(H)",I17="3.再ｺ(M)",I17="4.再ｺ(L)",I17="5.再ｺ(他)",I17="7.無筋(ﾘ)",I17="8.再無(骨)",I17="9.再無(他)"))</formula>
    </cfRule>
  </conditionalFormatting>
  <conditionalFormatting sqref="I18:L18">
    <cfRule type="expression" dxfId="460" priority="481">
      <formula>AND(I18="",OR(AK18&lt;&gt;"",AR18&lt;&gt;"",BC18&lt;&gt;"",BY18&lt;&gt;"",CG18&lt;&gt;"",DH18&lt;&gt;""))</formula>
    </cfRule>
    <cfRule type="expression" dxfId="459" priority="489">
      <formula>AND(I18="",Z18&lt;&gt;"")</formula>
    </cfRule>
  </conditionalFormatting>
  <conditionalFormatting sqref="Z18:AF18">
    <cfRule type="expression" dxfId="458" priority="479">
      <formula>AND(Z18="",OR(AK18&lt;&gt;"",AR18&lt;&gt;"",BC18&lt;&gt;"",BY18&lt;&gt;"",CG18&lt;&gt;"",DH18&lt;&gt;""))</formula>
    </cfRule>
    <cfRule type="expression" dxfId="457" priority="488">
      <formula>AND(Z18="",I18&lt;&gt;"")</formula>
    </cfRule>
  </conditionalFormatting>
  <conditionalFormatting sqref="AK18:AQ18">
    <cfRule type="expression" dxfId="456" priority="487">
      <formula>AND(AK18="",OR(I18="2.再ｺ(H)",I18="3.再ｺ(M)",I18="4.再ｺ(L)",I18="5.再ｺ(他)",I18="7.無筋(ﾘ)",I18="8.再無(骨)",I18="9.再無(他)"))</formula>
    </cfRule>
  </conditionalFormatting>
  <conditionalFormatting sqref="AR18:AX18">
    <cfRule type="expression" dxfId="455" priority="486">
      <formula>AND(AR18="",OR(I18="2.再ｺ(H)",I18="3.再ｺ(M)",I18="4.再ｺ(L)",I18="5.再ｺ(他)",I18="7.無筋(ﾘ)",I18="8.再無(骨)",I18="9.再無(他)"))</formula>
    </cfRule>
  </conditionalFormatting>
  <conditionalFormatting sqref="BY18:CB18">
    <cfRule type="expression" dxfId="454" priority="485">
      <formula>AND(BY18="",OR(I18="2.再ｺ(H)",I18="3.再ｺ(M)",I18="4.再ｺ(L)",I18="5.再ｺ(他)",I18="7.無筋(ﾘ)",I18="8.再無(骨)",I18="9.再無(他)"))</formula>
    </cfRule>
  </conditionalFormatting>
  <conditionalFormatting sqref="CG18:DG18">
    <cfRule type="expression" dxfId="453" priority="484">
      <formula>AND(CG18="",OR(I18="2.再ｺ(H)",I18="3.再ｺ(M)",I18="4.再ｺ(L)",I18="5.再ｺ(他)",I18="7.無筋(ﾘ)",I18="8.再無(骨)",I18="9.再無(他)"))</formula>
    </cfRule>
  </conditionalFormatting>
  <conditionalFormatting sqref="DH18:DL18">
    <cfRule type="expression" dxfId="452" priority="483">
      <formula>AND(DH18="",OR(I18="2.再ｺ(H)",I18="3.再ｺ(M)",I18="4.再ｺ(L)",I18="5.再ｺ(他)",I18="7.無筋(ﾘ)",I18="8.再無(骨)",I18="9.再無(他)"))</formula>
    </cfRule>
  </conditionalFormatting>
  <conditionalFormatting sqref="BC17:BX17">
    <cfRule type="expression" dxfId="451" priority="478">
      <formula>AND(BC17="",OR(I17="2.再ｺ(H)",I17="3.再ｺ(M)",I17="4.再ｺ(L)",I17="5.再ｺ(他)",I17="7.無筋(ﾘ)",I17="8.再無(骨)",I17="9.再無(他)"))</formula>
    </cfRule>
  </conditionalFormatting>
  <conditionalFormatting sqref="BC18:BX18">
    <cfRule type="expression" dxfId="450" priority="477">
      <formula>AND(BC18="",OR(I18="2.再ｺ(H)",I18="3.再ｺ(M)",I18="4.再ｺ(L)",I18="5.再ｺ(他)",I18="7.無筋(ﾘ)",I18="8.再無(骨)",I18="9.再無(他)"))</formula>
    </cfRule>
  </conditionalFormatting>
  <conditionalFormatting sqref="I23:L23">
    <cfRule type="expression" dxfId="449" priority="448">
      <formula>AND(I23="",OR(AK23&lt;&gt;"",AR23&lt;&gt;"",BY23&lt;&gt;"",CG23&lt;&gt;"",DH23&lt;&gt;""))</formula>
    </cfRule>
    <cfRule type="expression" dxfId="448" priority="456">
      <formula>AND(I23="",Z23&lt;&gt;"")</formula>
    </cfRule>
  </conditionalFormatting>
  <conditionalFormatting sqref="I24:L24">
    <cfRule type="expression" dxfId="447" priority="445">
      <formula>AND(I24="",OR(AK24&lt;&gt;"",AR24&lt;&gt;"",BY24&lt;&gt;"",CG24&lt;&gt;"",DH24&lt;&gt;""))</formula>
    </cfRule>
    <cfRule type="expression" dxfId="446" priority="455">
      <formula>AND(I24="",Z24&lt;&gt;"")</formula>
    </cfRule>
  </conditionalFormatting>
  <conditionalFormatting sqref="Z23:AF23">
    <cfRule type="expression" dxfId="445" priority="447">
      <formula>AND(Z23="",OR(AK23&lt;&gt;"",AR23&lt;&gt;"",BY23&lt;&gt;"",CG23&lt;&gt;"",DH23&lt;&gt;""))</formula>
    </cfRule>
    <cfRule type="expression" dxfId="444" priority="454">
      <formula>AND(I23&lt;&gt;"",Z23="")</formula>
    </cfRule>
  </conditionalFormatting>
  <conditionalFormatting sqref="Z24:AF24">
    <cfRule type="expression" dxfId="443" priority="444">
      <formula>AND(Z24="",OR(AK24&lt;&gt;"",AR24&lt;&gt;"",BY24&lt;&gt;"",CG24&lt;&gt;"",DH24&lt;&gt;""))</formula>
    </cfRule>
    <cfRule type="expression" dxfId="442" priority="453">
      <formula>AND(I24&lt;&gt;"",Z24="")</formula>
    </cfRule>
  </conditionalFormatting>
  <conditionalFormatting sqref="AR23:AX23">
    <cfRule type="expression" dxfId="441" priority="452">
      <formula>AND(AR23="",OR(AK23&lt;&gt;"",BY23&lt;&gt;"",CG23&lt;&gt;"",DH23&lt;&gt;""))</formula>
    </cfRule>
  </conditionalFormatting>
  <conditionalFormatting sqref="BY23:CB23">
    <cfRule type="expression" dxfId="440" priority="451">
      <formula>AND(BY23="",OR(AK23&lt;&gt;"",AR23&lt;&gt;"",CG23&lt;&gt;"",DH23&lt;&gt;""))</formula>
    </cfRule>
  </conditionalFormatting>
  <conditionalFormatting sqref="CG23:DG23">
    <cfRule type="expression" dxfId="439" priority="450">
      <formula>AND(CG23="",OR(AK23&lt;&gt;"",AR23&lt;&gt;"",BY23&lt;&gt;"",DH23&lt;&gt;""))</formula>
    </cfRule>
  </conditionalFormatting>
  <conditionalFormatting sqref="DH23:DL23">
    <cfRule type="expression" dxfId="438" priority="449">
      <formula>AND(DH23="",OR(AK23&lt;&gt;"",AR23&lt;&gt;"",BY23&lt;&gt;"",CG23&lt;&gt;""))</formula>
    </cfRule>
  </conditionalFormatting>
  <conditionalFormatting sqref="AK23:AQ23">
    <cfRule type="expression" dxfId="437" priority="446">
      <formula>AND(AK23="",OR(AR23&lt;&gt;"",BY23&lt;&gt;"",CG23&lt;&gt;"",DH23&lt;&gt;""))</formula>
    </cfRule>
  </conditionalFormatting>
  <conditionalFormatting sqref="AK24:AQ24">
    <cfRule type="expression" dxfId="436" priority="443">
      <formula>AND(AK24="",OR(AR24&lt;&gt;"",BY24&lt;&gt;"",CG24&lt;&gt;"",DH24&lt;&gt;""))</formula>
    </cfRule>
  </conditionalFormatting>
  <conditionalFormatting sqref="AR24:AX24">
    <cfRule type="expression" dxfId="435" priority="442">
      <formula>AND(AR24="",OR(AK24&lt;&gt;"",BY24&lt;&gt;"",CG24&lt;&gt;"",DH24&lt;&gt;""))</formula>
    </cfRule>
  </conditionalFormatting>
  <conditionalFormatting sqref="BY24:CB24">
    <cfRule type="expression" dxfId="434" priority="441">
      <formula>AND(BY24="",OR(AK24&lt;&gt;"",AR24&lt;&gt;"",CG24&lt;&gt;"",DH24&lt;&gt;""))</formula>
    </cfRule>
  </conditionalFormatting>
  <conditionalFormatting sqref="CG24:DG24">
    <cfRule type="expression" dxfId="433" priority="440">
      <formula>AND(CG24="",OR(AK24&lt;&gt;"",AR24&lt;&gt;"",BY24&lt;&gt;"",DH24&lt;&gt;""))</formula>
    </cfRule>
  </conditionalFormatting>
  <conditionalFormatting sqref="DH24:DL24">
    <cfRule type="expression" dxfId="432" priority="439">
      <formula>AND(DH24="",OR(AK24&lt;&gt;"",AR24&lt;&gt;"",BY24&lt;&gt;"",CG24&lt;&gt;""))</formula>
    </cfRule>
  </conditionalFormatting>
  <conditionalFormatting sqref="BC23:BX23">
    <cfRule type="expression" dxfId="431" priority="438">
      <formula>AND(BC23="",OR(AK23&lt;&gt;"",AR23&lt;&gt;"",BY23&lt;&gt;"",CG23&lt;&gt;"",DH23&lt;&gt;""))</formula>
    </cfRule>
  </conditionalFormatting>
  <conditionalFormatting sqref="BC24:BX24">
    <cfRule type="expression" dxfId="430" priority="437">
      <formula>AND(BC24="",OR(AK24&lt;&gt;"",AR24&lt;&gt;"",BY24&lt;&gt;"",CG24&lt;&gt;"",DH24&lt;&gt;""))</formula>
    </cfRule>
  </conditionalFormatting>
  <conditionalFormatting sqref="I27:L27">
    <cfRule type="expression" dxfId="429" priority="433">
      <formula>AND(I27="",OR(AK27&lt;&gt;"",AR27&lt;&gt;"",BY27&lt;&gt;"",CG27&lt;&gt;"",DH27&lt;&gt;""))</formula>
    </cfRule>
    <cfRule type="expression" dxfId="428" priority="435">
      <formula>AND(I27="",Z27&lt;&gt;"")</formula>
    </cfRule>
  </conditionalFormatting>
  <conditionalFormatting sqref="AK27:AQ27">
    <cfRule type="expression" dxfId="427" priority="431">
      <formula>AND(AK27="",OR(AR27&lt;&gt;"",BY27&lt;&gt;"",CG27&lt;&gt;"",DH27&lt;&gt;""))</formula>
    </cfRule>
  </conditionalFormatting>
  <conditionalFormatting sqref="Z27:AF27">
    <cfRule type="expression" dxfId="426" priority="427">
      <formula>AND(Z27="",OR(AK27&lt;&gt;"",AR27&lt;&gt;"",BY27&lt;&gt;"",CG27&lt;&gt;"",DH27&lt;&gt;""))</formula>
    </cfRule>
    <cfRule type="expression" dxfId="425" priority="429">
      <formula>AND(I27&lt;&gt;"",Z27="")</formula>
    </cfRule>
  </conditionalFormatting>
  <conditionalFormatting sqref="AR27:AX27">
    <cfRule type="expression" dxfId="424" priority="425">
      <formula>AND(AR27="",OR(AK27&lt;&gt;"",BY27&lt;&gt;"",CG27&lt;&gt;"",DH27&lt;&gt;""))</formula>
    </cfRule>
  </conditionalFormatting>
  <conditionalFormatting sqref="BY27:CB27">
    <cfRule type="expression" dxfId="423" priority="421">
      <formula>AND(BY27="",OR(AK27&lt;&gt;"",AR27&lt;&gt;"",CG27&lt;&gt;"",DH27&lt;&gt;""))</formula>
    </cfRule>
  </conditionalFormatting>
  <conditionalFormatting sqref="CG27:DG27">
    <cfRule type="expression" dxfId="422" priority="420">
      <formula>AND(CG27="",OR(AK27&lt;&gt;"",AR27&lt;&gt;"",BY27&lt;&gt;"",DH27&lt;&gt;""))</formula>
    </cfRule>
  </conditionalFormatting>
  <conditionalFormatting sqref="DH27:DL27">
    <cfRule type="expression" dxfId="421" priority="419">
      <formula>AND(DH27="",OR(AK27&lt;&gt;"",AR27&lt;&gt;"",BY27&lt;&gt;"",CG27&lt;&gt;""))</formula>
    </cfRule>
  </conditionalFormatting>
  <conditionalFormatting sqref="BC27:BX27">
    <cfRule type="expression" dxfId="420" priority="417">
      <formula>AND(BC27="",OR(AK27&lt;&gt;"",AR27&lt;&gt;"",BY27&lt;&gt;"",CG27&lt;&gt;"",DH27&lt;&gt;""))</formula>
    </cfRule>
  </conditionalFormatting>
  <conditionalFormatting sqref="I29:L29">
    <cfRule type="expression" dxfId="419" priority="414">
      <formula>AND(I29="",OR(AK29&lt;&gt;"",AR29&lt;&gt;"",BC29&lt;&gt;"",BY29&lt;&gt;"",CG29&lt;&gt;"",DH29&lt;&gt;""))</formula>
    </cfRule>
    <cfRule type="expression" dxfId="418" priority="416">
      <formula>AND(I29="",Z29&lt;&gt;"")</formula>
    </cfRule>
  </conditionalFormatting>
  <conditionalFormatting sqref="I30:L30">
    <cfRule type="expression" dxfId="417" priority="413">
      <formula>AND(I30="",OR(AK30&lt;&gt;"",AR30&lt;&gt;"",BC30&lt;&gt;"",BY30&lt;&gt;"",CG30&lt;&gt;"",DH30&lt;&gt;""))</formula>
    </cfRule>
    <cfRule type="expression" dxfId="416" priority="415">
      <formula>AND(I30="",Z30&lt;&gt;"")</formula>
    </cfRule>
  </conditionalFormatting>
  <conditionalFormatting sqref="AK29:AQ29">
    <cfRule type="expression" dxfId="415" priority="402">
      <formula>AND(AK29="",OR(I29="1.一種",I29="2.二種",I29="3.三種",I29="4.四種",I29="5.泥土",I29="6.浚渫土",I29="7.改良土",I29="8.汚泥処",I29="9.再砂"))</formula>
    </cfRule>
  </conditionalFormatting>
  <conditionalFormatting sqref="AK30:AQ30">
    <cfRule type="expression" dxfId="414" priority="412">
      <formula>AND(AK30="",OR(I30="1.一種",I30="2.二種",I30="3.三種",I30="4.四種",I30="5.泥土",I30="6.浚渫土",I30="7.改良土",I30="8.汚泥処",I30="9.再砂"))</formula>
    </cfRule>
  </conditionalFormatting>
  <conditionalFormatting sqref="Z29:AF29">
    <cfRule type="expression" dxfId="413" priority="409">
      <formula>AND(Z29="",OR(AK29&lt;&gt;"",AR29&lt;&gt;"",BC29&lt;&gt;"",BY29&lt;&gt;"",CG29&lt;&gt;"",DH29&lt;&gt;""))</formula>
    </cfRule>
    <cfRule type="expression" dxfId="412" priority="411">
      <formula>AND(I29&lt;&gt;"",Z29="")</formula>
    </cfRule>
  </conditionalFormatting>
  <conditionalFormatting sqref="Z30:AF30">
    <cfRule type="expression" dxfId="411" priority="408">
      <formula>AND(Z30="",OR(AK30&lt;&gt;"",AR30&lt;&gt;"",BC30&lt;&gt;"",BY30&lt;&gt;"",CG30&lt;&gt;"",DH30&lt;&gt;""))</formula>
    </cfRule>
    <cfRule type="expression" dxfId="410" priority="410">
      <formula>AND(I30&lt;&gt;"",Z30="")</formula>
    </cfRule>
  </conditionalFormatting>
  <conditionalFormatting sqref="AR30:AX30">
    <cfRule type="expression" dxfId="409" priority="401">
      <formula>AND(AR30="",OR(I30="1.一種",I30="2.二種",I30="3.三種",I30="4.四種",I30="5.泥土",I30="6.浚渫土",I30="7.改良土",I30="8.汚泥処",I30="9.再砂"))</formula>
    </cfRule>
  </conditionalFormatting>
  <conditionalFormatting sqref="CG29:DG29">
    <cfRule type="expression" dxfId="408" priority="407">
      <formula>AND(CG29="",OR(I29="1.一種",I29="2.二種",I29="3.三種",I29="4.四種",I29="5.泥土",I29="6.浚渫土",I29="7.改良土",I29="8.汚泥処",I29="9.再砂"))</formula>
    </cfRule>
  </conditionalFormatting>
  <conditionalFormatting sqref="DH29:DL29">
    <cfRule type="expression" dxfId="407" priority="406">
      <formula>AND(DH29="",OR(I29="1.一種",I29="2.二種",I29="3.三種",I29="4.四種",I29="5.泥土",I29="6.浚渫土",I29="7.改良土",I29="8.汚泥処",I29="9.再砂"))</formula>
    </cfRule>
  </conditionalFormatting>
  <conditionalFormatting sqref="BY30:CB30">
    <cfRule type="expression" dxfId="406" priority="405">
      <formula>AND(BY30="",OR(I30="1.一種",I30="2.二種",I30="3.三種",I30="4.四種",I30="5.泥土",I30="6.浚渫土",I30="7.改良土",I30="8.汚泥処",I30="9.再砂"))</formula>
    </cfRule>
  </conditionalFormatting>
  <conditionalFormatting sqref="CG30:DG30">
    <cfRule type="expression" dxfId="405" priority="404">
      <formula>AND(CG30="",OR(I30="1.一種",I30="2.二種",I30="3.三種",I30="4.四種",I30="5.泥土",I30="6.浚渫土",I30="7.改良土",I30="8.汚泥処",I30="9.再砂"))</formula>
    </cfRule>
  </conditionalFormatting>
  <conditionalFormatting sqref="DH30:DL30">
    <cfRule type="expression" dxfId="404" priority="403">
      <formula>AND(DH30="",OR(I30="1.一種",I30="2.二種",I30="3.三種",I30="4.四種",I30="5.泥土",I30="6.浚渫土",I30="7.改良土",I30="8.汚泥処",I30="9.再砂"))</formula>
    </cfRule>
  </conditionalFormatting>
  <conditionalFormatting sqref="AR29:AX29">
    <cfRule type="expression" dxfId="403" priority="400">
      <formula>AND(AR29="",OR(I29="1.一種",I29="2.二種",I29="3.三種",I29="4.四種",I29="5.泥土",I29="6.浚渫土",I29="7.改良土",I29="8.汚泥処",I29="9.再砂"))</formula>
    </cfRule>
  </conditionalFormatting>
  <conditionalFormatting sqref="BY29:CB29">
    <cfRule type="expression" dxfId="402" priority="399">
      <formula>AND(BY29="",OR(I29="1.一種",I29="2.二種",I29="3.三種",I29="4.四種",I29="5.泥土",I29="6.浚渫土",I29="7.改良土",I29="8.汚泥処",I29="9.再砂"))</formula>
    </cfRule>
  </conditionalFormatting>
  <conditionalFormatting sqref="BC29:BX29">
    <cfRule type="expression" dxfId="401" priority="398">
      <formula>AND(BC29="",OR(I29="1.一種",I29="2.二種",I29="3.三種",I29="4.四種",I29="5.泥土",I29="6.浚渫土",I29="7.改良土",I29="8.汚泥処",I29="9.再砂"))</formula>
    </cfRule>
  </conditionalFormatting>
  <conditionalFormatting sqref="BC30:BX30">
    <cfRule type="expression" dxfId="400" priority="397">
      <formula>AND(BC30="",OR(I30="1.一種",I30="2.二種",I30="3.三種",I30="4.四種",I30="5.泥土",I30="6.浚渫土",I30="7.改良土",I30="8.汚泥処",I30="9.再砂"))</formula>
    </cfRule>
  </conditionalFormatting>
  <conditionalFormatting sqref="I32:L32">
    <cfRule type="expression" dxfId="399" priority="394">
      <formula>AND(I32="",OR(AK32&lt;&gt;"",AR32&lt;&gt;"",BY32&lt;&gt;"",CG32&lt;&gt;"",DH32&lt;&gt;""))</formula>
    </cfRule>
    <cfRule type="expression" dxfId="398" priority="396">
      <formula>AND(I32="",Z32&lt;&gt;"")</formula>
    </cfRule>
  </conditionalFormatting>
  <conditionalFormatting sqref="I33:L33">
    <cfRule type="expression" dxfId="397" priority="393">
      <formula>AND(I33="",OR(AK33&lt;&gt;"",AR33&lt;&gt;"",BY33&lt;&gt;"",CG33&lt;&gt;"",DH33&lt;&gt;""))</formula>
    </cfRule>
    <cfRule type="expression" dxfId="396" priority="395">
      <formula>AND(I33="",Z33&lt;&gt;"")</formula>
    </cfRule>
  </conditionalFormatting>
  <conditionalFormatting sqref="AK32:AQ32">
    <cfRule type="expression" dxfId="395" priority="392">
      <formula>AND(AK32="",OR(AR32&lt;&gt;"",BY32&lt;&gt;"",CG32&lt;&gt;"",DH32&lt;&gt;""))</formula>
    </cfRule>
  </conditionalFormatting>
  <conditionalFormatting sqref="AK33:AQ33">
    <cfRule type="expression" dxfId="394" priority="391">
      <formula>AND(AK33="",OR(AR33&lt;&gt;"",BY33&lt;&gt;"",CG33&lt;&gt;"",DH33&lt;&gt;""))</formula>
    </cfRule>
  </conditionalFormatting>
  <conditionalFormatting sqref="Z32:AF32">
    <cfRule type="expression" dxfId="393" priority="388">
      <formula>AND(Z32="",OR(AK32&lt;&gt;"",AR32&lt;&gt;"",BY32&lt;&gt;"",CG32&lt;&gt;"",DH32&lt;&gt;""))</formula>
    </cfRule>
    <cfRule type="expression" dxfId="392" priority="390">
      <formula>AND(I32&lt;&gt;"",Z32="")</formula>
    </cfRule>
  </conditionalFormatting>
  <conditionalFormatting sqref="Z33:AF33">
    <cfRule type="expression" dxfId="391" priority="387">
      <formula>AND(Z33="",OR(AK33&lt;&gt;"",AR33&lt;&gt;"",BY33&lt;&gt;"",CG33&lt;&gt;"",DH33&lt;&gt;""))</formula>
    </cfRule>
    <cfRule type="expression" dxfId="390" priority="389">
      <formula>AND(I33&lt;&gt;"",Z33="")</formula>
    </cfRule>
  </conditionalFormatting>
  <conditionalFormatting sqref="AR32:AX32">
    <cfRule type="expression" dxfId="389" priority="386">
      <formula>AND(AR32="",OR(AK32&lt;&gt;"",BY32&lt;&gt;"",CG32&lt;&gt;"",DH32&lt;&gt;""))</formula>
    </cfRule>
  </conditionalFormatting>
  <conditionalFormatting sqref="AR33:AX33">
    <cfRule type="expression" dxfId="388" priority="385">
      <formula>AND(AR33="",OR(AK33&lt;&gt;"",BY33&lt;&gt;"",CG33&lt;&gt;"",DH33&lt;&gt;""))</formula>
    </cfRule>
  </conditionalFormatting>
  <conditionalFormatting sqref="BY32:CB32">
    <cfRule type="expression" dxfId="387" priority="384">
      <formula>AND(BY32="",OR(AK32&lt;&gt;"",AR32&lt;&gt;"",CG32&lt;&gt;"",DH32&lt;&gt;""))</formula>
    </cfRule>
  </conditionalFormatting>
  <conditionalFormatting sqref="CG32:DG32">
    <cfRule type="expression" dxfId="386" priority="383">
      <formula>AND(CG32="",OR(AK32&lt;&gt;"",AR32&lt;&gt;"",BY32&lt;&gt;"",DH32&lt;&gt;""))</formula>
    </cfRule>
  </conditionalFormatting>
  <conditionalFormatting sqref="DH32:DL32">
    <cfRule type="expression" dxfId="385" priority="382">
      <formula>AND(DH32="",OR(AK32&lt;&gt;"",AR32&lt;&gt;"",BY32&lt;&gt;"",CG32&lt;&gt;""))</formula>
    </cfRule>
  </conditionalFormatting>
  <conditionalFormatting sqref="BY33:CB33">
    <cfRule type="expression" dxfId="384" priority="381">
      <formula>AND(BY33="",OR(AK33&lt;&gt;"",AR33&lt;&gt;"",CG33&lt;&gt;"",DH33&lt;&gt;""))</formula>
    </cfRule>
  </conditionalFormatting>
  <conditionalFormatting sqref="CG33:DG33">
    <cfRule type="expression" dxfId="383" priority="380">
      <formula>AND(CG33="",OR(AK33&lt;&gt;"",AR33&lt;&gt;"",BY33&lt;&gt;"",DH33&lt;&gt;""))</formula>
    </cfRule>
  </conditionalFormatting>
  <conditionalFormatting sqref="DH33:DL33">
    <cfRule type="expression" dxfId="382" priority="379">
      <formula>AND(DH33="",OR(AK33&lt;&gt;"",AR33&lt;&gt;"",BY33&lt;&gt;"",CG33&lt;&gt;""))</formula>
    </cfRule>
  </conditionalFormatting>
  <conditionalFormatting sqref="BC32:BX32">
    <cfRule type="expression" dxfId="381" priority="378">
      <formula>AND(BC32="",OR(AK32&lt;&gt;"",AR32&lt;&gt;"",BY32&lt;&gt;"",CG32&lt;&gt;"",DH32&lt;&gt;""))</formula>
    </cfRule>
  </conditionalFormatting>
  <conditionalFormatting sqref="BC33:BX33">
    <cfRule type="expression" dxfId="380" priority="377">
      <formula>AND(BC33="",OR(AK33&lt;&gt;"",AR33&lt;&gt;"",BY33&lt;&gt;"",CG33&lt;&gt;"",DH33&lt;&gt;""))</formula>
    </cfRule>
  </conditionalFormatting>
  <conditionalFormatting sqref="I35:L35">
    <cfRule type="expression" dxfId="379" priority="374">
      <formula>AND(I35="",OR(AK35&lt;&gt;"",AR35&lt;&gt;"",BY35&lt;&gt;"",CG35&lt;&gt;"",DH35&lt;&gt;""))</formula>
    </cfRule>
    <cfRule type="expression" dxfId="378" priority="376">
      <formula>AND(I35="",Z35&lt;&gt;"")</formula>
    </cfRule>
  </conditionalFormatting>
  <conditionalFormatting sqref="I36:L36">
    <cfRule type="expression" dxfId="377" priority="373">
      <formula>AND(I36="",OR(AK36&lt;&gt;"",AR36&lt;&gt;"",BY36&lt;&gt;"",CG36&lt;&gt;"",DH36&lt;&gt;""))</formula>
    </cfRule>
    <cfRule type="expression" dxfId="376" priority="375">
      <formula>AND(I36="",Z36&lt;&gt;"")</formula>
    </cfRule>
  </conditionalFormatting>
  <conditionalFormatting sqref="AK35:AQ35">
    <cfRule type="expression" dxfId="375" priority="372">
      <formula>AND(AK35="",OR(AR35&lt;&gt;"",BY35&lt;&gt;"",CG35&lt;&gt;"",DH35&lt;&gt;""))</formula>
    </cfRule>
  </conditionalFormatting>
  <conditionalFormatting sqref="AK36:AQ36">
    <cfRule type="expression" dxfId="374" priority="371">
      <formula>AND(AK36="",OR(AR36&lt;&gt;"",BY36&lt;&gt;"",CG36&lt;&gt;"",DH36&lt;&gt;""))</formula>
    </cfRule>
  </conditionalFormatting>
  <conditionalFormatting sqref="Z35:AF35">
    <cfRule type="expression" dxfId="373" priority="368">
      <formula>AND(Z35="",OR(AK35&lt;&gt;"",AR35&lt;&gt;"",BY35&lt;&gt;"",CG35&lt;&gt;"",DH35&lt;&gt;""))</formula>
    </cfRule>
    <cfRule type="expression" dxfId="372" priority="370">
      <formula>AND(I35&lt;&gt;"",Z35="")</formula>
    </cfRule>
  </conditionalFormatting>
  <conditionalFormatting sqref="Z36:AF36">
    <cfRule type="expression" dxfId="371" priority="367">
      <formula>AND(Z36="",OR(AK36&lt;&gt;"",AR36&lt;&gt;"",BY36&lt;&gt;"",CG36&lt;&gt;"",DH36&lt;&gt;""))</formula>
    </cfRule>
    <cfRule type="expression" dxfId="370" priority="369">
      <formula>AND(I36&lt;&gt;"",Z36="")</formula>
    </cfRule>
  </conditionalFormatting>
  <conditionalFormatting sqref="AR35:AX35">
    <cfRule type="expression" dxfId="369" priority="366">
      <formula>AND(AR35="",OR(AK35&lt;&gt;"",BY35&lt;&gt;"",CG35&lt;&gt;"",DH35&lt;&gt;""))</formula>
    </cfRule>
  </conditionalFormatting>
  <conditionalFormatting sqref="AR36:AX36">
    <cfRule type="expression" dxfId="368" priority="365">
      <formula>AND(AR36="",OR(AK36&lt;&gt;"",BY36&lt;&gt;"",CG36&lt;&gt;"",DH36&lt;&gt;""))</formula>
    </cfRule>
  </conditionalFormatting>
  <conditionalFormatting sqref="BY35:CB35">
    <cfRule type="expression" dxfId="367" priority="364">
      <formula>AND(BY35="",OR(AK35&lt;&gt;"",AR35&lt;&gt;"",CG35&lt;&gt;"",DH35&lt;&gt;""))</formula>
    </cfRule>
  </conditionalFormatting>
  <conditionalFormatting sqref="CG35:DG35">
    <cfRule type="expression" dxfId="366" priority="363">
      <formula>AND(CG35="",OR(AK35&lt;&gt;"",AR35&lt;&gt;"",BY35&lt;&gt;"",DH35&lt;&gt;""))</formula>
    </cfRule>
  </conditionalFormatting>
  <conditionalFormatting sqref="DH35:DL35">
    <cfRule type="expression" dxfId="365" priority="362">
      <formula>AND(DH35="",OR(AK35&lt;&gt;"",AR35&lt;&gt;"",BY35&lt;&gt;"",CG35&lt;&gt;""))</formula>
    </cfRule>
  </conditionalFormatting>
  <conditionalFormatting sqref="BY36:CB36">
    <cfRule type="expression" dxfId="364" priority="361">
      <formula>AND(BY36="",OR(AK36&lt;&gt;"",AR36&lt;&gt;"",CG36&lt;&gt;"",DH36&lt;&gt;""))</formula>
    </cfRule>
  </conditionalFormatting>
  <conditionalFormatting sqref="CG36:DG36">
    <cfRule type="expression" dxfId="363" priority="360">
      <formula>AND(CG36="",OR(AK36&lt;&gt;"",AR36&lt;&gt;"",BY36&lt;&gt;"",DH36&lt;&gt;""))</formula>
    </cfRule>
  </conditionalFormatting>
  <conditionalFormatting sqref="DH36:DL36">
    <cfRule type="expression" dxfId="362" priority="359">
      <formula>AND(DH36="",OR(AK36&lt;&gt;"",AR36&lt;&gt;"",BY36&lt;&gt;"",CG36&lt;&gt;""))</formula>
    </cfRule>
  </conditionalFormatting>
  <conditionalFormatting sqref="BC35:BX35">
    <cfRule type="expression" dxfId="361" priority="358">
      <formula>AND(BC35="",OR(AK35&lt;&gt;"",AR35&lt;&gt;"",BY35&lt;&gt;"",CG35&lt;&gt;"",DH35&lt;&gt;""))</formula>
    </cfRule>
  </conditionalFormatting>
  <conditionalFormatting sqref="BC36:BX36">
    <cfRule type="expression" dxfId="360" priority="357">
      <formula>AND(BC36="",OR(AK36&lt;&gt;"",AR36&lt;&gt;"",BY36&lt;&gt;"",CG36&lt;&gt;"",DH36&lt;&gt;""))</formula>
    </cfRule>
  </conditionalFormatting>
  <conditionalFormatting sqref="I38:L38">
    <cfRule type="expression" dxfId="359" priority="354">
      <formula>AND(I38="",OR(AR38&lt;&gt;"",BY38&lt;&gt;"",CG38&lt;&gt;"",DH38&lt;&gt;""))</formula>
    </cfRule>
    <cfRule type="expression" dxfId="358" priority="356">
      <formula>AND(I38="",Z38&lt;&gt;"")</formula>
    </cfRule>
  </conditionalFormatting>
  <conditionalFormatting sqref="I39:L39">
    <cfRule type="expression" dxfId="357" priority="353">
      <formula>AND(I39="",OR(AR39&lt;&gt;"",BY39&lt;&gt;"",CG39&lt;&gt;"",DH39&lt;&gt;""))</formula>
    </cfRule>
    <cfRule type="expression" dxfId="356" priority="355">
      <formula>AND(I39="",Z39&lt;&gt;"")</formula>
    </cfRule>
  </conditionalFormatting>
  <conditionalFormatting sqref="Z38:AF38">
    <cfRule type="expression" dxfId="355" priority="350">
      <formula>AND(Z38="",OR(AK38&lt;&gt;"",AR38&lt;&gt;"",BY38&lt;&gt;"",CG38&lt;&gt;"",DH38&lt;&gt;""))</formula>
    </cfRule>
    <cfRule type="expression" dxfId="354" priority="352">
      <formula>AND(I38&lt;&gt;"",Z38="")</formula>
    </cfRule>
  </conditionalFormatting>
  <conditionalFormatting sqref="Z39:AF39">
    <cfRule type="expression" dxfId="353" priority="349">
      <formula>AND(Z39="",OR(AK39&lt;&gt;"",AR39&lt;&gt;"",BY39&lt;&gt;"",CG39&lt;&gt;"",DH39&lt;&gt;""))</formula>
    </cfRule>
    <cfRule type="expression" dxfId="352" priority="351">
      <formula>AND(I39&lt;&gt;"",Z39="")</formula>
    </cfRule>
  </conditionalFormatting>
  <conditionalFormatting sqref="AR38:AX38">
    <cfRule type="expression" dxfId="351" priority="348">
      <formula>AND(AR38="",OR(AK38&lt;&gt;"",BY38&lt;&gt;"",CG38&lt;&gt;"",DH38&lt;&gt;""))</formula>
    </cfRule>
  </conditionalFormatting>
  <conditionalFormatting sqref="AR39:AX39">
    <cfRule type="expression" dxfId="350" priority="347">
      <formula>AND(AR39="",OR(AK39&lt;&gt;"",BY39&lt;&gt;"",CG39&lt;&gt;"",DH39&lt;&gt;""))</formula>
    </cfRule>
  </conditionalFormatting>
  <conditionalFormatting sqref="BY38:CB38">
    <cfRule type="expression" dxfId="349" priority="346">
      <formula>AND(BY38="",OR(AK38&lt;&gt;"",AR38&lt;&gt;"",CG38&lt;&gt;"",DH38&lt;&gt;""))</formula>
    </cfRule>
  </conditionalFormatting>
  <conditionalFormatting sqref="CG38:DG38">
    <cfRule type="expression" dxfId="348" priority="345">
      <formula>AND(CG38="",OR(AK38&lt;&gt;"",AR38&lt;&gt;"",BY38&lt;&gt;"",DH38&lt;&gt;""))</formula>
    </cfRule>
  </conditionalFormatting>
  <conditionalFormatting sqref="DH38:DL38">
    <cfRule type="expression" dxfId="347" priority="344">
      <formula>AND(DH38="",OR(AK38&lt;&gt;"",AR38&lt;&gt;"",BY38&lt;&gt;"",CG38&lt;&gt;""))</formula>
    </cfRule>
  </conditionalFormatting>
  <conditionalFormatting sqref="BY39:CB39">
    <cfRule type="expression" dxfId="346" priority="343">
      <formula>AND(BY39="",OR(AK39&lt;&gt;"",AR39&lt;&gt;"",CG39&lt;&gt;"",DH39&lt;&gt;""))</formula>
    </cfRule>
  </conditionalFormatting>
  <conditionalFormatting sqref="CG39:DG39">
    <cfRule type="expression" dxfId="345" priority="342">
      <formula>AND(CG39="",OR(AK39&lt;&gt;"",AR39&lt;&gt;"",BY39&lt;&gt;"",DH39&lt;&gt;""))</formula>
    </cfRule>
  </conditionalFormatting>
  <conditionalFormatting sqref="DH39:DL39">
    <cfRule type="expression" dxfId="344" priority="341">
      <formula>AND(DH39="",OR(AK39&lt;&gt;"",AR39&lt;&gt;"",BY39&lt;&gt;"",CG39&lt;&gt;""))</formula>
    </cfRule>
  </conditionalFormatting>
  <conditionalFormatting sqref="BC38:BX38">
    <cfRule type="expression" dxfId="343" priority="340">
      <formula>AND(BC38="",OR(AK38&lt;&gt;"",AR38&lt;&gt;"",BY38&lt;&gt;"",CG38&lt;&gt;"",DH38&lt;&gt;""))</formula>
    </cfRule>
  </conditionalFormatting>
  <conditionalFormatting sqref="BC39:BX39">
    <cfRule type="expression" dxfId="342" priority="339">
      <formula>AND(BC39="",OR(AK39&lt;&gt;"",AR39&lt;&gt;"",BY39&lt;&gt;"",CG39&lt;&gt;"",DH39&lt;&gt;""))</formula>
    </cfRule>
  </conditionalFormatting>
  <conditionalFormatting sqref="AK41:AQ41">
    <cfRule type="expression" dxfId="341" priority="338">
      <formula>AND(AK41="",OR(AR41&lt;&gt;"",BY41&lt;&gt;"",CG41&lt;&gt;"",DH41&lt;&gt;""))</formula>
    </cfRule>
  </conditionalFormatting>
  <conditionalFormatting sqref="AK42:AQ42">
    <cfRule type="expression" dxfId="340" priority="337">
      <formula>AND(AK42="",OR(AR42&lt;&gt;"",BY42&lt;&gt;"",CG42&lt;&gt;"",DH42&lt;&gt;""))</formula>
    </cfRule>
  </conditionalFormatting>
  <conditionalFormatting sqref="I41:L41">
    <cfRule type="expression" dxfId="339" priority="334">
      <formula>AND(I41="",Z41&lt;&gt;"")</formula>
    </cfRule>
    <cfRule type="expression" dxfId="338" priority="336">
      <formula>AND(I41="",OR(AK41&lt;&gt;"",AR41&lt;&gt;"",BC41&lt;&gt;"",BY41&lt;&gt;"",CG41&lt;&gt;"",DH41&lt;&gt;""))</formula>
    </cfRule>
  </conditionalFormatting>
  <conditionalFormatting sqref="I42:L42">
    <cfRule type="expression" dxfId="337" priority="333">
      <formula>AND(I42="",Z42&lt;&gt;"")</formula>
    </cfRule>
    <cfRule type="expression" dxfId="336" priority="335">
      <formula>AND(I42="",OR(AK42&lt;&gt;"",AR42&lt;&gt;"",BC42&lt;&gt;"",BY42&lt;&gt;"",CG42&lt;&gt;"",DH42&lt;&gt;""))</formula>
    </cfRule>
  </conditionalFormatting>
  <conditionalFormatting sqref="Z41:AF41">
    <cfRule type="expression" dxfId="335" priority="330">
      <formula>AND(Z41="",OR(AK41&lt;&gt;"",AR41&lt;&gt;"",BC41&lt;&gt;"",BY41&lt;&gt;"",CG41&lt;&gt;"",DH41&lt;&gt;""))</formula>
    </cfRule>
    <cfRule type="expression" dxfId="334" priority="332">
      <formula>AND(I41&lt;&gt;"",Z41="")</formula>
    </cfRule>
  </conditionalFormatting>
  <conditionalFormatting sqref="Z42:AF42">
    <cfRule type="expression" dxfId="333" priority="329">
      <formula>AND(Z42="",OR(AK42&lt;&gt;"",AR42&lt;&gt;"",BC42&lt;&gt;"",BY42&lt;&gt;"",CG42&lt;&gt;"",DH42&lt;&gt;""))</formula>
    </cfRule>
    <cfRule type="expression" dxfId="332" priority="331">
      <formula>AND(I42&lt;&gt;"",Z42="")</formula>
    </cfRule>
  </conditionalFormatting>
  <conditionalFormatting sqref="AR41:AX41">
    <cfRule type="expression" dxfId="331" priority="328">
      <formula>AND(AR41="",OR(AK41&lt;&gt;"",BY41&lt;&gt;"",CG41&lt;&gt;"",DH41&lt;&gt;""))</formula>
    </cfRule>
  </conditionalFormatting>
  <conditionalFormatting sqref="AR42:AX42">
    <cfRule type="expression" dxfId="330" priority="327">
      <formula>AND(AR42="",OR(AK42&lt;&gt;"",BY42&lt;&gt;"",CG42&lt;&gt;"",DH42&lt;&gt;""))</formula>
    </cfRule>
  </conditionalFormatting>
  <conditionalFormatting sqref="BY41:CB41">
    <cfRule type="expression" dxfId="329" priority="326">
      <formula>AND(BY41="",OR(AK41&lt;&gt;"",AR41&lt;&gt;"",CG41&lt;&gt;"",DH41&lt;&gt;""))</formula>
    </cfRule>
  </conditionalFormatting>
  <conditionalFormatting sqref="CG41:DG41">
    <cfRule type="expression" dxfId="328" priority="325">
      <formula>AND(CG41="",OR(AK41&lt;&gt;"",AR41&lt;&gt;"",BY41&lt;&gt;"",DH41&lt;&gt;""))</formula>
    </cfRule>
  </conditionalFormatting>
  <conditionalFormatting sqref="DH41:DL41">
    <cfRule type="expression" dxfId="327" priority="324">
      <formula>AND(DH41="",OR(AK41&lt;&gt;"",AR41&lt;&gt;"",BY41&lt;&gt;"",CG41&lt;&gt;""))</formula>
    </cfRule>
  </conditionalFormatting>
  <conditionalFormatting sqref="BY42:CB42">
    <cfRule type="expression" dxfId="326" priority="323">
      <formula>AND(BY42="",OR(AK42&lt;&gt;"",AR42&lt;&gt;"",CG42&lt;&gt;"",DH42&lt;&gt;""))</formula>
    </cfRule>
  </conditionalFormatting>
  <conditionalFormatting sqref="CG42:DG42">
    <cfRule type="expression" dxfId="325" priority="322">
      <formula>AND(CG42="",OR(AK42&lt;&gt;"",AR42&lt;&gt;"",BY42&lt;&gt;"",DH42&lt;&gt;""))</formula>
    </cfRule>
  </conditionalFormatting>
  <conditionalFormatting sqref="DH42:DL42">
    <cfRule type="expression" dxfId="324" priority="321">
      <formula>AND(DH42="",OR(AK42&lt;&gt;"",AR42&lt;&gt;"",BY42&lt;&gt;"",CG42&lt;&gt;""))</formula>
    </cfRule>
  </conditionalFormatting>
  <conditionalFormatting sqref="BC41:BX41">
    <cfRule type="expression" dxfId="323" priority="320">
      <formula>AND(BC41="",OR(AK41&lt;&gt;"",AR41&lt;&gt;"",BY41&lt;&gt;"",CG41&lt;&gt;"",DH41&lt;&gt;""))</formula>
    </cfRule>
  </conditionalFormatting>
  <conditionalFormatting sqref="BC42:BX42">
    <cfRule type="expression" dxfId="322" priority="319">
      <formula>AND(BC42="",OR(AK42&lt;&gt;"",AR42&lt;&gt;"",BY42&lt;&gt;"",CG42&lt;&gt;"",DH42&lt;&gt;""))</formula>
    </cfRule>
  </conditionalFormatting>
  <conditionalFormatting sqref="AO93:BA93">
    <cfRule type="expression" dxfId="321" priority="318">
      <formula>AND(AO93="",OR(BB93&lt;&gt;"",BK93&lt;&gt;"",BG93&lt;&gt;"",BX93&lt;&gt;"",CC93&lt;&gt;"",CI93&lt;&gt;"",CL93&lt;&gt;""))</formula>
    </cfRule>
  </conditionalFormatting>
  <conditionalFormatting sqref="AO94:BA94">
    <cfRule type="expression" dxfId="320" priority="317">
      <formula>AND(AO94="",OR(BB94&lt;&gt;"",BK94&lt;&gt;"",BG94&lt;&gt;"",BX94&lt;&gt;"",CC94&lt;&gt;"",CI94&lt;&gt;"",CL94&lt;&gt;""))</formula>
    </cfRule>
  </conditionalFormatting>
  <conditionalFormatting sqref="AO95:BA95">
    <cfRule type="expression" dxfId="319" priority="316">
      <formula>AND(AO95="",OR(BB95&lt;&gt;"",BK95&lt;&gt;"",BG95&lt;&gt;"",BX95&lt;&gt;"",CC95&lt;&gt;"",CI95&lt;&gt;"",CL95&lt;&gt;""))</formula>
    </cfRule>
  </conditionalFormatting>
  <conditionalFormatting sqref="AO96:BA96">
    <cfRule type="expression" dxfId="318" priority="315">
      <formula>AND(AO96="",OR(BB96&lt;&gt;"",BK96&lt;&gt;"",BG96&lt;&gt;"",BX96&lt;&gt;"",CC96&lt;&gt;"",CI96&lt;&gt;"",CL96&lt;&gt;""))</formula>
    </cfRule>
  </conditionalFormatting>
  <conditionalFormatting sqref="AO97:BA97">
    <cfRule type="expression" dxfId="317" priority="314">
      <formula>AND(AO97="",OR(BB97&lt;&gt;"",BK97&lt;&gt;"",BG97&lt;&gt;"",BX97&lt;&gt;"",CC97&lt;&gt;"",CI97&lt;&gt;"",CL97&lt;&gt;""))</formula>
    </cfRule>
  </conditionalFormatting>
  <conditionalFormatting sqref="AO98:BA98">
    <cfRule type="expression" dxfId="316" priority="313">
      <formula>AND(AO98="",OR(BB98&lt;&gt;"",BK98&lt;&gt;"",BG98&lt;&gt;"",BX98&lt;&gt;"",CC98&lt;&gt;"",CI98&lt;&gt;"",CL98&lt;&gt;""))</formula>
    </cfRule>
  </conditionalFormatting>
  <conditionalFormatting sqref="AO99:BA99">
    <cfRule type="expression" dxfId="315" priority="312">
      <formula>AND(AO99="",OR(BB99&lt;&gt;"",BK99&lt;&gt;"",BG99&lt;&gt;"",BX99&lt;&gt;"",CC99&lt;&gt;"",CI99&lt;&gt;"",CL99&lt;&gt;""))</formula>
    </cfRule>
  </conditionalFormatting>
  <conditionalFormatting sqref="AO100:BA100">
    <cfRule type="expression" dxfId="314" priority="311">
      <formula>AND(AO100="",OR(BB100&lt;&gt;"",BK100&lt;&gt;"",BG100&lt;&gt;"",BX100&lt;&gt;"",CC100&lt;&gt;"",CI100&lt;&gt;"",CL100&lt;&gt;""))</formula>
    </cfRule>
  </conditionalFormatting>
  <conditionalFormatting sqref="AO101:BA101">
    <cfRule type="expression" dxfId="313" priority="310">
      <formula>AND(AO101="",OR(BB101&lt;&gt;"",BK101&lt;&gt;"",BG101&lt;&gt;"",BX101&lt;&gt;"",CC101&lt;&gt;"",CI101&lt;&gt;"",CL101&lt;&gt;""))</formula>
    </cfRule>
  </conditionalFormatting>
  <conditionalFormatting sqref="AO102:BA102">
    <cfRule type="expression" dxfId="312" priority="309">
      <formula>AND(AO102="",OR(BB102&lt;&gt;"",BK102&lt;&gt;"",BG102&lt;&gt;"",BX102&lt;&gt;"",CC102&lt;&gt;"",CI102&lt;&gt;"",CL102&lt;&gt;""))</formula>
    </cfRule>
  </conditionalFormatting>
  <conditionalFormatting sqref="AO103:BA103">
    <cfRule type="expression" dxfId="311" priority="308">
      <formula>AND(AO103="",OR(BB103&lt;&gt;"",BK103&lt;&gt;"",BG103&lt;&gt;"",BX103&lt;&gt;"",CC103&lt;&gt;"",CI103&lt;&gt;"",CL103&lt;&gt;""))</formula>
    </cfRule>
  </conditionalFormatting>
  <conditionalFormatting sqref="AO104:BA104">
    <cfRule type="expression" dxfId="310" priority="307">
      <formula>AND(AO104="",OR(BB104&lt;&gt;"",BK104&lt;&gt;"",BG104&lt;&gt;"",BX104&lt;&gt;"",CC104&lt;&gt;"",CI104&lt;&gt;"",CL104&lt;&gt;""))</formula>
    </cfRule>
  </conditionalFormatting>
  <conditionalFormatting sqref="AO105:BA105">
    <cfRule type="expression" dxfId="309" priority="306">
      <formula>AND(AO105="",OR(BB105&lt;&gt;"",BK105&lt;&gt;"",BG105&lt;&gt;"",BX105&lt;&gt;"",CC105&lt;&gt;"",CI105&lt;&gt;"",CL105&lt;&gt;""))</formula>
    </cfRule>
  </conditionalFormatting>
  <conditionalFormatting sqref="AO106:BA106">
    <cfRule type="expression" dxfId="308" priority="305">
      <formula>AND(AO106="",OR(BB106&lt;&gt;"",BK106&lt;&gt;"",BG106&lt;&gt;"",BX106&lt;&gt;"",CC106&lt;&gt;"",CI106&lt;&gt;"",CL106&lt;&gt;""))</formula>
    </cfRule>
  </conditionalFormatting>
  <conditionalFormatting sqref="AO107:BA107">
    <cfRule type="expression" dxfId="307" priority="304">
      <formula>AND(AO107="",OR(BB107&lt;&gt;"",BK107&lt;&gt;"",BG107&lt;&gt;"",BX107&lt;&gt;"",CC107&lt;&gt;"",CI107&lt;&gt;"",CL107&lt;&gt;""))</formula>
    </cfRule>
  </conditionalFormatting>
  <conditionalFormatting sqref="AO108:BA108">
    <cfRule type="expression" dxfId="306" priority="303">
      <formula>AND(AO108="",OR(BB108&lt;&gt;"",BK108&lt;&gt;"",BG108&lt;&gt;"",BX108&lt;&gt;"",CC108&lt;&gt;"",CI108&lt;&gt;"",CL108&lt;&gt;""))</formula>
    </cfRule>
  </conditionalFormatting>
  <conditionalFormatting sqref="AO109:BA109">
    <cfRule type="expression" dxfId="305" priority="302">
      <formula>AND(AO109="",OR(BB109&lt;&gt;"",BK109&lt;&gt;"",BG109&lt;&gt;"",BX109&lt;&gt;"",CC109&lt;&gt;"",CI109&lt;&gt;"",CL109&lt;&gt;""))</formula>
    </cfRule>
  </conditionalFormatting>
  <conditionalFormatting sqref="AO110:BA110">
    <cfRule type="expression" dxfId="304" priority="301">
      <formula>AND(AO110="",OR(BB110&lt;&gt;"",BK110&lt;&gt;"",BG110&lt;&gt;"",BX110&lt;&gt;"",CC110&lt;&gt;"",CI110&lt;&gt;"",CL110&lt;&gt;""))</formula>
    </cfRule>
  </conditionalFormatting>
  <conditionalFormatting sqref="AO111:BA111">
    <cfRule type="expression" dxfId="303" priority="300">
      <formula>AND(AO111="",OR(BB111&lt;&gt;"",BK111&lt;&gt;"",BG111&lt;&gt;"",BX111&lt;&gt;"",CC111&lt;&gt;"",CI111&lt;&gt;"",CL111&lt;&gt;""))</formula>
    </cfRule>
  </conditionalFormatting>
  <conditionalFormatting sqref="AO112:BA112">
    <cfRule type="expression" dxfId="302" priority="299">
      <formula>AND(AO112="",OR(BB112&lt;&gt;"",BK112&lt;&gt;"",BG112&lt;&gt;"",BX112&lt;&gt;"",CC112&lt;&gt;"",CI112&lt;&gt;"",CL112&lt;&gt;""))</formula>
    </cfRule>
  </conditionalFormatting>
  <conditionalFormatting sqref="AO113:BA113">
    <cfRule type="expression" dxfId="301" priority="298">
      <formula>AND(AO113="",OR(BB113&lt;&gt;"",BK113&lt;&gt;"",BG113&lt;&gt;"",BX113&lt;&gt;"",CC113&lt;&gt;"",CI113&lt;&gt;"",CL113&lt;&gt;""))</formula>
    </cfRule>
  </conditionalFormatting>
  <conditionalFormatting sqref="AO114:BA114">
    <cfRule type="expression" dxfId="300" priority="297">
      <formula>AND(AO114="",OR(BB114&lt;&gt;"",BK114&lt;&gt;"",BG114&lt;&gt;"",BX114&lt;&gt;"",CC114&lt;&gt;"",CI114&lt;&gt;"",CL114&lt;&gt;""))</formula>
    </cfRule>
  </conditionalFormatting>
  <conditionalFormatting sqref="AO115:BA115">
    <cfRule type="expression" dxfId="299" priority="296">
      <formula>AND(AO115="",OR(BB115&lt;&gt;"",BK115&lt;&gt;"",BG115&lt;&gt;"",BX115&lt;&gt;"",CC115&lt;&gt;"",CI115&lt;&gt;"",CL115&lt;&gt;""))</formula>
    </cfRule>
  </conditionalFormatting>
  <conditionalFormatting sqref="AO116:BA116">
    <cfRule type="expression" dxfId="298" priority="295">
      <formula>AND(AO116="",OR(BB116&lt;&gt;"",BK116&lt;&gt;"",BG116&lt;&gt;"",BX116&lt;&gt;"",CC116&lt;&gt;"",CI116&lt;&gt;"",CL116&lt;&gt;""))</formula>
    </cfRule>
  </conditionalFormatting>
  <conditionalFormatting sqref="AO117:BA117">
    <cfRule type="expression" dxfId="297" priority="294">
      <formula>AND(AO117="",OR(BB117&lt;&gt;"",BK117&lt;&gt;"",BG117&lt;&gt;"",BX117&lt;&gt;"",CC117&lt;&gt;"",CI117&lt;&gt;"",CL117&lt;&gt;""))</formula>
    </cfRule>
  </conditionalFormatting>
  <conditionalFormatting sqref="AO118:BA118">
    <cfRule type="expression" dxfId="296" priority="293">
      <formula>AND(AO118="",OR(BB118&lt;&gt;"",BK118&lt;&gt;"",BG118&lt;&gt;"",BX118&lt;&gt;"",CC118&lt;&gt;"",CI118&lt;&gt;"",CL118&lt;&gt;""))</formula>
    </cfRule>
  </conditionalFormatting>
  <conditionalFormatting sqref="AO119:BA119">
    <cfRule type="expression" dxfId="295" priority="292">
      <formula>AND(AO119="",OR(BB119&lt;&gt;"",BK119&lt;&gt;"",BG119&lt;&gt;"",BX119&lt;&gt;"",CC119&lt;&gt;"",CI119&lt;&gt;"",CL119&lt;&gt;""))</formula>
    </cfRule>
  </conditionalFormatting>
  <conditionalFormatting sqref="AO120:BA120">
    <cfRule type="expression" dxfId="294" priority="291">
      <formula>AND(AO120="",OR(BB120&lt;&gt;"",BK120&lt;&gt;"",BG120&lt;&gt;"",BX120&lt;&gt;"",CC120&lt;&gt;"",CI120&lt;&gt;"",CL120&lt;&gt;""))</formula>
    </cfRule>
  </conditionalFormatting>
  <conditionalFormatting sqref="AO121:BA121">
    <cfRule type="expression" dxfId="293" priority="290">
      <formula>AND(AO121="",OR(BB121&lt;&gt;"",BK121&lt;&gt;"",BG121&lt;&gt;"",BX121&lt;&gt;"",CC121&lt;&gt;"",CI121&lt;&gt;"",CL121&lt;&gt;""))</formula>
    </cfRule>
  </conditionalFormatting>
  <conditionalFormatting sqref="AO122:BA122">
    <cfRule type="expression" dxfId="292" priority="289">
      <formula>AND(AO122="",OR(BB122&lt;&gt;"",BK122&lt;&gt;"",BG122&lt;&gt;"",BX122&lt;&gt;"",CC122&lt;&gt;"",CI122&lt;&gt;"",CL122&lt;&gt;""))</formula>
    </cfRule>
  </conditionalFormatting>
  <conditionalFormatting sqref="AO123:BA123">
    <cfRule type="expression" dxfId="291" priority="288">
      <formula>AND(AO123="",OR(BB123&lt;&gt;"",BK123&lt;&gt;"",BG123&lt;&gt;"",BX123&lt;&gt;"",CC123&lt;&gt;"",CI123&lt;&gt;"",CL123&lt;&gt;""))</formula>
    </cfRule>
  </conditionalFormatting>
  <conditionalFormatting sqref="AO124:BA124">
    <cfRule type="expression" dxfId="290" priority="287">
      <formula>AND(AO124="",OR(BB124&lt;&gt;"",BK124&lt;&gt;"",BG124&lt;&gt;"",BX124&lt;&gt;"",CC124&lt;&gt;"",CI124&lt;&gt;"",CL124&lt;&gt;""))</formula>
    </cfRule>
  </conditionalFormatting>
  <conditionalFormatting sqref="AO125:BA125">
    <cfRule type="expression" dxfId="289" priority="286">
      <formula>AND(AO125="",OR(BB125&lt;&gt;"",BK125&lt;&gt;"",BG125&lt;&gt;"",BX125&lt;&gt;"",CC125&lt;&gt;"",CI125&lt;&gt;"",CL125&lt;&gt;""))</formula>
    </cfRule>
  </conditionalFormatting>
  <conditionalFormatting sqref="AO126:BA126">
    <cfRule type="expression" dxfId="288" priority="285">
      <formula>AND(AO126="",OR(BB126&lt;&gt;"",BK126&lt;&gt;"",BG126&lt;&gt;"",BX126&lt;&gt;"",CC126&lt;&gt;"",CI126&lt;&gt;"",CL126&lt;&gt;""))</formula>
    </cfRule>
  </conditionalFormatting>
  <conditionalFormatting sqref="AO127:BA127">
    <cfRule type="expression" dxfId="287" priority="284">
      <formula>AND(AO127="",OR(BB127&lt;&gt;"",BK127&lt;&gt;"",BG127&lt;&gt;"",BX127&lt;&gt;"",CC127&lt;&gt;"",CI127&lt;&gt;"",CL127&lt;&gt;""))</formula>
    </cfRule>
  </conditionalFormatting>
  <conditionalFormatting sqref="AO128:BA128">
    <cfRule type="expression" dxfId="286" priority="283">
      <formula>AND(AO128="",OR(BB128&lt;&gt;"",BK128&lt;&gt;"",BG128&lt;&gt;"",BX128&lt;&gt;"",CC128&lt;&gt;"",CI128&lt;&gt;"",CL128&lt;&gt;""))</formula>
    </cfRule>
  </conditionalFormatting>
  <conditionalFormatting sqref="AO129:BA129">
    <cfRule type="expression" dxfId="285" priority="282">
      <formula>AND(AO129="",OR(BB129&lt;&gt;"",BK129&lt;&gt;"",BG129&lt;&gt;"",BX129&lt;&gt;"",CC129&lt;&gt;"",CI129&lt;&gt;"",CL129&lt;&gt;""))</formula>
    </cfRule>
  </conditionalFormatting>
  <conditionalFormatting sqref="AO130:BA130">
    <cfRule type="expression" dxfId="284" priority="281">
      <formula>AND(AO130="",OR(BB130&lt;&gt;"",BK130&lt;&gt;"",BG130&lt;&gt;"",BX130&lt;&gt;"",CC130&lt;&gt;"",CI130&lt;&gt;"",CL130&lt;&gt;""))</formula>
    </cfRule>
  </conditionalFormatting>
  <conditionalFormatting sqref="AO131:BA131">
    <cfRule type="expression" dxfId="283" priority="280">
      <formula>AND(AO131="",OR(BB131&lt;&gt;"",BK131&lt;&gt;"",BG131&lt;&gt;"",BX131&lt;&gt;"",CC131&lt;&gt;"",CI131&lt;&gt;"",CL131&lt;&gt;""))</formula>
    </cfRule>
  </conditionalFormatting>
  <conditionalFormatting sqref="AO132:BA132">
    <cfRule type="expression" dxfId="282" priority="279">
      <formula>AND(AO132="",OR(BB132&lt;&gt;"",BK132&lt;&gt;"",BG132&lt;&gt;"",BX132&lt;&gt;"",CC132&lt;&gt;"",CI132&lt;&gt;"",CL132&lt;&gt;""))</formula>
    </cfRule>
  </conditionalFormatting>
  <conditionalFormatting sqref="Z159:AF159">
    <cfRule type="expression" dxfId="281" priority="262">
      <formula>AND(Z159="",OR(AK159&lt;&gt;"",AR159&lt;&gt;"",BC159&lt;&gt;"",BY159&lt;&gt;"",CG159&lt;&gt;"",DH159&lt;&gt;""))</formula>
    </cfRule>
    <cfRule type="expression" dxfId="280" priority="278">
      <formula>AND(I159&lt;&gt;"",Z159="")</formula>
    </cfRule>
  </conditionalFormatting>
  <conditionalFormatting sqref="I159:L159">
    <cfRule type="expression" dxfId="279" priority="264">
      <formula>AND(I159="",OR(AK159&lt;&gt;"",AR159&lt;&gt;"",BC159&lt;&gt;"",BY159&lt;&gt;"",CG159&lt;&gt;"",DH159&lt;&gt;""))</formula>
    </cfRule>
    <cfRule type="expression" dxfId="278" priority="277">
      <formula>AND(I159="",Z159&lt;&gt;"")</formula>
    </cfRule>
  </conditionalFormatting>
  <conditionalFormatting sqref="AK159:AQ159">
    <cfRule type="expression" dxfId="277" priority="276">
      <formula>AND(AK159="",OR(I159="2.再ｺ(H)",I159="3.再ｺ(M)",I159="4.再ｺ(L)",I159="5.再ｺ(他)",I159="7.無筋(ﾘ)",I159="8.再無(骨)",I159="9.再無(他)"))</formula>
    </cfRule>
  </conditionalFormatting>
  <conditionalFormatting sqref="AR159:AX159">
    <cfRule type="expression" dxfId="276" priority="275">
      <formula>AND(AR159="",OR(I159="2.再ｺ(H)",I159="3.再ｺ(M)",I159="4.再ｺ(L)",I159="5.再ｺ(他)",I159="7.無筋(ﾘ)",I159="8.再無(骨)",I159="9.再無(他)"))</formula>
    </cfRule>
  </conditionalFormatting>
  <conditionalFormatting sqref="BY159:CB159">
    <cfRule type="expression" dxfId="275" priority="274">
      <formula>AND(BY159="",OR(I159="2.再ｺ(H)",I159="3.再ｺ(M)",I159="4.再ｺ(L)",I159="5.再ｺ(他)",I159="7.無筋(ﾘ)",I159="8.再無(骨)",I159="9.再無(他)"))</formula>
    </cfRule>
  </conditionalFormatting>
  <conditionalFormatting sqref="CG159:DG159">
    <cfRule type="expression" dxfId="274" priority="273">
      <formula>AND(CG159="",OR(I159="2.再ｺ(H)",I159="3.再ｺ(M)",I159="4.再ｺ(L)",I159="5.再ｺ(他)",I159="7.無筋(ﾘ)",I159="8.再無(骨)",I159="9.再無(他)"))</formula>
    </cfRule>
  </conditionalFormatting>
  <conditionalFormatting sqref="DH159:DL159">
    <cfRule type="expression" dxfId="273" priority="272">
      <formula>AND(DH159="",OR(I159="2.再ｺ(H)",I159="3.再ｺ(M)",I159="4.再ｺ(L)",I159="5.再ｺ(他)",I159="7.無筋(ﾘ)",I159="8.再無(骨)",I159="9.再無(他)"))</formula>
    </cfRule>
  </conditionalFormatting>
  <conditionalFormatting sqref="I160:L160">
    <cfRule type="expression" dxfId="272" priority="263">
      <formula>AND(I160="",OR(AK160&lt;&gt;"",AR160&lt;&gt;"",BC160&lt;&gt;"",BY160&lt;&gt;"",CG160&lt;&gt;"",DH160&lt;&gt;""))</formula>
    </cfRule>
    <cfRule type="expression" dxfId="271" priority="271">
      <formula>AND(I160="",Z160&lt;&gt;"")</formula>
    </cfRule>
  </conditionalFormatting>
  <conditionalFormatting sqref="Z160:AF160">
    <cfRule type="expression" dxfId="270" priority="261">
      <formula>AND(Z160="",OR(AK160&lt;&gt;"",AR160&lt;&gt;"",BC160&lt;&gt;"",BY160&lt;&gt;"",CG160&lt;&gt;"",DH160&lt;&gt;""))</formula>
    </cfRule>
    <cfRule type="expression" dxfId="269" priority="270">
      <formula>AND(Z160="",I160&lt;&gt;"")</formula>
    </cfRule>
  </conditionalFormatting>
  <conditionalFormatting sqref="AK160:AQ160">
    <cfRule type="expression" dxfId="268" priority="269">
      <formula>AND(AK160="",OR(I160="2.再ｺ(H)",I160="3.再ｺ(M)",I160="4.再ｺ(L)",I160="5.再ｺ(他)",I160="7.無筋(ﾘ)",I160="8.再無(骨)",I160="9.再無(他)"))</formula>
    </cfRule>
  </conditionalFormatting>
  <conditionalFormatting sqref="AR160:AX160">
    <cfRule type="expression" dxfId="267" priority="268">
      <formula>AND(AR160="",OR(I160="2.再ｺ(H)",I160="3.再ｺ(M)",I160="4.再ｺ(L)",I160="5.再ｺ(他)",I160="7.無筋(ﾘ)",I160="8.再無(骨)",I160="9.再無(他)"))</formula>
    </cfRule>
  </conditionalFormatting>
  <conditionalFormatting sqref="BY160:CB160">
    <cfRule type="expression" dxfId="266" priority="267">
      <formula>AND(BY160="",OR(I160="2.再ｺ(H)",I160="3.再ｺ(M)",I160="4.再ｺ(L)",I160="5.再ｺ(他)",I160="7.無筋(ﾘ)",I160="8.再無(骨)",I160="9.再無(他)"))</formula>
    </cfRule>
  </conditionalFormatting>
  <conditionalFormatting sqref="CG160:DG160">
    <cfRule type="expression" dxfId="265" priority="266">
      <formula>AND(CG160="",OR(I160="2.再ｺ(H)",I160="3.再ｺ(M)",I160="4.再ｺ(L)",I160="5.再ｺ(他)",I160="7.無筋(ﾘ)",I160="8.再無(骨)",I160="9.再無(他)"))</formula>
    </cfRule>
  </conditionalFormatting>
  <conditionalFormatting sqref="DH160:DL160">
    <cfRule type="expression" dxfId="264" priority="265">
      <formula>AND(DH160="",OR(I160="2.再ｺ(H)",I160="3.再ｺ(M)",I160="4.再ｺ(L)",I160="5.再ｺ(他)",I160="7.無筋(ﾘ)",I160="8.再無(骨)",I160="9.再無(他)"))</formula>
    </cfRule>
  </conditionalFormatting>
  <conditionalFormatting sqref="BC159:BX159">
    <cfRule type="expression" dxfId="263" priority="260">
      <formula>AND(BC159="",OR(I159="2.再ｺ(H)",I159="3.再ｺ(M)",I159="4.再ｺ(L)",I159="5.再ｺ(他)",I159="7.無筋(ﾘ)",I159="8.再無(骨)",I159="9.再無(他)"))</formula>
    </cfRule>
  </conditionalFormatting>
  <conditionalFormatting sqref="BC160:BX160">
    <cfRule type="expression" dxfId="262" priority="259">
      <formula>AND(BC160="",OR(I160="2.再ｺ(H)",I160="3.再ｺ(M)",I160="4.再ｺ(L)",I160="5.再ｺ(他)",I160="7.無筋(ﾘ)",I160="8.再無(骨)",I160="9.再無(他)"))</formula>
    </cfRule>
  </conditionalFormatting>
  <conditionalFormatting sqref="I165:L165">
    <cfRule type="expression" dxfId="261" priority="230">
      <formula>AND(I165="",OR(AK165&lt;&gt;"",AR165&lt;&gt;"",BY165&lt;&gt;"",CG165&lt;&gt;"",DH165&lt;&gt;""))</formula>
    </cfRule>
    <cfRule type="expression" dxfId="260" priority="238">
      <formula>AND(I165="",Z165&lt;&gt;"")</formula>
    </cfRule>
  </conditionalFormatting>
  <conditionalFormatting sqref="I166:L166">
    <cfRule type="expression" dxfId="259" priority="227">
      <formula>AND(I166="",OR(AK166&lt;&gt;"",AR166&lt;&gt;"",BY166&lt;&gt;"",CG166&lt;&gt;"",DH166&lt;&gt;""))</formula>
    </cfRule>
    <cfRule type="expression" dxfId="258" priority="237">
      <formula>AND(I166="",Z166&lt;&gt;"")</formula>
    </cfRule>
  </conditionalFormatting>
  <conditionalFormatting sqref="Z165:AF165">
    <cfRule type="expression" dxfId="257" priority="229">
      <formula>AND(Z165="",OR(AK165&lt;&gt;"",AR165&lt;&gt;"",BY165&lt;&gt;"",CG165&lt;&gt;"",DH165&lt;&gt;""))</formula>
    </cfRule>
    <cfRule type="expression" dxfId="256" priority="236">
      <formula>AND(I165&lt;&gt;"",Z165="")</formula>
    </cfRule>
  </conditionalFormatting>
  <conditionalFormatting sqref="Z166:AF166">
    <cfRule type="expression" dxfId="255" priority="226">
      <formula>AND(Z166="",OR(AK166&lt;&gt;"",AR166&lt;&gt;"",BY166&lt;&gt;"",CG166&lt;&gt;"",DH166&lt;&gt;""))</formula>
    </cfRule>
    <cfRule type="expression" dxfId="254" priority="235">
      <formula>AND(I166&lt;&gt;"",Z166="")</formula>
    </cfRule>
  </conditionalFormatting>
  <conditionalFormatting sqref="AR165:AX165">
    <cfRule type="expression" dxfId="253" priority="234">
      <formula>AND(AR165="",OR(AK165&lt;&gt;"",BY165&lt;&gt;"",CG165&lt;&gt;"",DH165&lt;&gt;""))</formula>
    </cfRule>
  </conditionalFormatting>
  <conditionalFormatting sqref="BY165:CB165">
    <cfRule type="expression" dxfId="252" priority="233">
      <formula>AND(BY165="",OR(AK165&lt;&gt;"",AR165&lt;&gt;"",CG165&lt;&gt;"",DH165&lt;&gt;""))</formula>
    </cfRule>
  </conditionalFormatting>
  <conditionalFormatting sqref="CG165:DG165">
    <cfRule type="expression" dxfId="251" priority="232">
      <formula>AND(CG165="",OR(AK165&lt;&gt;"",AR165&lt;&gt;"",BY165&lt;&gt;"",DH165&lt;&gt;""))</formula>
    </cfRule>
  </conditionalFormatting>
  <conditionalFormatting sqref="DH165:DL165">
    <cfRule type="expression" dxfId="250" priority="231">
      <formula>AND(DH165="",OR(AK165&lt;&gt;"",AR165&lt;&gt;"",BY165&lt;&gt;"",CG165&lt;&gt;""))</formula>
    </cfRule>
  </conditionalFormatting>
  <conditionalFormatting sqref="AK165:AQ165">
    <cfRule type="expression" dxfId="249" priority="228">
      <formula>AND(AK165="",OR(AR165&lt;&gt;"",BY165&lt;&gt;"",CG165&lt;&gt;"",DH165&lt;&gt;""))</formula>
    </cfRule>
  </conditionalFormatting>
  <conditionalFormatting sqref="AK166:AQ166">
    <cfRule type="expression" dxfId="248" priority="225">
      <formula>AND(AK166="",OR(AR166&lt;&gt;"",BY166&lt;&gt;"",CG166&lt;&gt;"",DH166&lt;&gt;""))</formula>
    </cfRule>
  </conditionalFormatting>
  <conditionalFormatting sqref="AR166:AX166">
    <cfRule type="expression" dxfId="247" priority="224">
      <formula>AND(AR166="",OR(AK166&lt;&gt;"",BY166&lt;&gt;"",CG166&lt;&gt;"",DH166&lt;&gt;""))</formula>
    </cfRule>
  </conditionalFormatting>
  <conditionalFormatting sqref="BY166:CB166">
    <cfRule type="expression" dxfId="246" priority="223">
      <formula>AND(BY166="",OR(AK166&lt;&gt;"",AR166&lt;&gt;"",CG166&lt;&gt;"",DH166&lt;&gt;""))</formula>
    </cfRule>
  </conditionalFormatting>
  <conditionalFormatting sqref="CG166:DG166">
    <cfRule type="expression" dxfId="245" priority="222">
      <formula>AND(CG166="",OR(AK166&lt;&gt;"",AR166&lt;&gt;"",BY166&lt;&gt;"",DH166&lt;&gt;""))</formula>
    </cfRule>
  </conditionalFormatting>
  <conditionalFormatting sqref="DH166:DL166">
    <cfRule type="expression" dxfId="244" priority="221">
      <formula>AND(DH166="",OR(AK166&lt;&gt;"",AR166&lt;&gt;"",BY166&lt;&gt;"",CG166&lt;&gt;""))</formula>
    </cfRule>
  </conditionalFormatting>
  <conditionalFormatting sqref="BC165:BX165">
    <cfRule type="expression" dxfId="243" priority="220">
      <formula>AND(BC165="",OR(AK165&lt;&gt;"",AR165&lt;&gt;"",BY165&lt;&gt;"",CG165&lt;&gt;"",DH165&lt;&gt;""))</formula>
    </cfRule>
  </conditionalFormatting>
  <conditionalFormatting sqref="BC166:BX166">
    <cfRule type="expression" dxfId="242" priority="219">
      <formula>AND(BC166="",OR(AK166&lt;&gt;"",AR166&lt;&gt;"",BY166&lt;&gt;"",CG166&lt;&gt;"",DH166&lt;&gt;""))</formula>
    </cfRule>
  </conditionalFormatting>
  <conditionalFormatting sqref="I169:L169">
    <cfRule type="expression" dxfId="241" priority="215">
      <formula>AND(I169="",OR(AK169&lt;&gt;"",AR169&lt;&gt;"",BY169&lt;&gt;"",CG169&lt;&gt;"",DH169&lt;&gt;""))</formula>
    </cfRule>
    <cfRule type="expression" dxfId="240" priority="217">
      <formula>AND(I169="",Z169&lt;&gt;"")</formula>
    </cfRule>
  </conditionalFormatting>
  <conditionalFormatting sqref="AK169:AQ169">
    <cfRule type="expression" dxfId="239" priority="213">
      <formula>AND(AK169="",OR(AR169&lt;&gt;"",BY169&lt;&gt;"",CG169&lt;&gt;"",DH169&lt;&gt;""))</formula>
    </cfRule>
  </conditionalFormatting>
  <conditionalFormatting sqref="Z169:AF169">
    <cfRule type="expression" dxfId="238" priority="209">
      <formula>AND(Z169="",OR(AK169&lt;&gt;"",AR169&lt;&gt;"",BY169&lt;&gt;"",CG169&lt;&gt;"",DH169&lt;&gt;""))</formula>
    </cfRule>
    <cfRule type="expression" dxfId="237" priority="211">
      <formula>AND(I169&lt;&gt;"",Z169="")</formula>
    </cfRule>
  </conditionalFormatting>
  <conditionalFormatting sqref="AR169:AX169">
    <cfRule type="expression" dxfId="236" priority="207">
      <formula>AND(AR169="",OR(AK169&lt;&gt;"",BY169&lt;&gt;"",CG169&lt;&gt;"",DH169&lt;&gt;""))</formula>
    </cfRule>
  </conditionalFormatting>
  <conditionalFormatting sqref="BY169:CB169">
    <cfRule type="expression" dxfId="235" priority="203">
      <formula>AND(BY169="",OR(AK169&lt;&gt;"",AR169&lt;&gt;"",CG169&lt;&gt;"",DH169&lt;&gt;""))</formula>
    </cfRule>
  </conditionalFormatting>
  <conditionalFormatting sqref="CG169:DG169">
    <cfRule type="expression" dxfId="234" priority="202">
      <formula>AND(CG169="",OR(AK169&lt;&gt;"",AR169&lt;&gt;"",BY169&lt;&gt;"",DH169&lt;&gt;""))</formula>
    </cfRule>
  </conditionalFormatting>
  <conditionalFormatting sqref="DH169:DL169">
    <cfRule type="expression" dxfId="233" priority="201">
      <formula>AND(DH169="",OR(AK169&lt;&gt;"",AR169&lt;&gt;"",BY169&lt;&gt;"",CG169&lt;&gt;""))</formula>
    </cfRule>
  </conditionalFormatting>
  <conditionalFormatting sqref="BC169:BX169">
    <cfRule type="expression" dxfId="232" priority="199">
      <formula>AND(BC169="",OR(AK169&lt;&gt;"",AR169&lt;&gt;"",BY169&lt;&gt;"",CG169&lt;&gt;"",DH169&lt;&gt;""))</formula>
    </cfRule>
  </conditionalFormatting>
  <conditionalFormatting sqref="I171:L171">
    <cfRule type="expression" dxfId="231" priority="196">
      <formula>AND(I171="",OR(AK171&lt;&gt;"",AR171&lt;&gt;"",BC171&lt;&gt;"",BY171&lt;&gt;"",CG171&lt;&gt;"",DH171&lt;&gt;""))</formula>
    </cfRule>
    <cfRule type="expression" dxfId="230" priority="198">
      <formula>AND(I171="",Z171&lt;&gt;"")</formula>
    </cfRule>
  </conditionalFormatting>
  <conditionalFormatting sqref="I172:L172">
    <cfRule type="expression" dxfId="229" priority="195">
      <formula>AND(I172="",OR(AK172&lt;&gt;"",AR172&lt;&gt;"",BC172&lt;&gt;"",BY172&lt;&gt;"",CG172&lt;&gt;"",DH172&lt;&gt;""))</formula>
    </cfRule>
    <cfRule type="expression" dxfId="228" priority="197">
      <formula>AND(I172="",Z172&lt;&gt;"")</formula>
    </cfRule>
  </conditionalFormatting>
  <conditionalFormatting sqref="AK171:AQ171">
    <cfRule type="expression" dxfId="227" priority="184">
      <formula>AND(AK171="",OR(I171="1.一種",I171="2.二種",I171="3.三種",I171="4.四種",I171="5.泥土",I171="6.浚渫土",I171="7.改良土",I171="8.汚泥処",I171="9.再砂"))</formula>
    </cfRule>
  </conditionalFormatting>
  <conditionalFormatting sqref="AK172:AQ172">
    <cfRule type="expression" dxfId="226" priority="194">
      <formula>AND(AK172="",OR(I172="1.一種",I172="2.二種",I172="3.三種",I172="4.四種",I172="5.泥土",I172="6.浚渫土",I172="7.改良土",I172="8.汚泥処",I172="9.再砂"))</formula>
    </cfRule>
  </conditionalFormatting>
  <conditionalFormatting sqref="Z171:AF171">
    <cfRule type="expression" dxfId="225" priority="191">
      <formula>AND(Z171="",OR(AK171&lt;&gt;"",AR171&lt;&gt;"",BC171&lt;&gt;"",BY171&lt;&gt;"",CG171&lt;&gt;"",DH171&lt;&gt;""))</formula>
    </cfRule>
    <cfRule type="expression" dxfId="224" priority="193">
      <formula>AND(I171&lt;&gt;"",Z171="")</formula>
    </cfRule>
  </conditionalFormatting>
  <conditionalFormatting sqref="Z172:AF172">
    <cfRule type="expression" dxfId="223" priority="190">
      <formula>AND(Z172="",OR(AK172&lt;&gt;"",AR172&lt;&gt;"",BC172&lt;&gt;"",BY172&lt;&gt;"",CG172&lt;&gt;"",DH172&lt;&gt;""))</formula>
    </cfRule>
    <cfRule type="expression" dxfId="222" priority="192">
      <formula>AND(I172&lt;&gt;"",Z172="")</formula>
    </cfRule>
  </conditionalFormatting>
  <conditionalFormatting sqref="AR172:AX172">
    <cfRule type="expression" dxfId="221" priority="183">
      <formula>AND(AR172="",OR(I172="1.一種",I172="2.二種",I172="3.三種",I172="4.四種",I172="5.泥土",I172="6.浚渫土",I172="7.改良土",I172="8.汚泥処",I172="9.再砂"))</formula>
    </cfRule>
  </conditionalFormatting>
  <conditionalFormatting sqref="CG171:DG171">
    <cfRule type="expression" dxfId="220" priority="189">
      <formula>AND(CG171="",OR(I171="1.一種",I171="2.二種",I171="3.三種",I171="4.四種",I171="5.泥土",I171="6.浚渫土",I171="7.改良土",I171="8.汚泥処",I171="9.再砂"))</formula>
    </cfRule>
  </conditionalFormatting>
  <conditionalFormatting sqref="DH171:DL171">
    <cfRule type="expression" dxfId="219" priority="188">
      <formula>AND(DH171="",OR(I171="1.一種",I171="2.二種",I171="3.三種",I171="4.四種",I171="5.泥土",I171="6.浚渫土",I171="7.改良土",I171="8.汚泥処",I171="9.再砂"))</formula>
    </cfRule>
  </conditionalFormatting>
  <conditionalFormatting sqref="BY172:CB172">
    <cfRule type="expression" dxfId="218" priority="187">
      <formula>AND(BY172="",OR(I172="1.一種",I172="2.二種",I172="3.三種",I172="4.四種",I172="5.泥土",I172="6.浚渫土",I172="7.改良土",I172="8.汚泥処",I172="9.再砂"))</formula>
    </cfRule>
  </conditionalFormatting>
  <conditionalFormatting sqref="CG172:DG172">
    <cfRule type="expression" dxfId="217" priority="186">
      <formula>AND(CG172="",OR(I172="1.一種",I172="2.二種",I172="3.三種",I172="4.四種",I172="5.泥土",I172="6.浚渫土",I172="7.改良土",I172="8.汚泥処",I172="9.再砂"))</formula>
    </cfRule>
  </conditionalFormatting>
  <conditionalFormatting sqref="DH172:DL172">
    <cfRule type="expression" dxfId="216" priority="185">
      <formula>AND(DH172="",OR(I172="1.一種",I172="2.二種",I172="3.三種",I172="4.四種",I172="5.泥土",I172="6.浚渫土",I172="7.改良土",I172="8.汚泥処",I172="9.再砂"))</formula>
    </cfRule>
  </conditionalFormatting>
  <conditionalFormatting sqref="AR171:AX171">
    <cfRule type="expression" dxfId="215" priority="182">
      <formula>AND(AR171="",OR(I171="1.一種",I171="2.二種",I171="3.三種",I171="4.四種",I171="5.泥土",I171="6.浚渫土",I171="7.改良土",I171="8.汚泥処",I171="9.再砂"))</formula>
    </cfRule>
  </conditionalFormatting>
  <conditionalFormatting sqref="BY171:CB171">
    <cfRule type="expression" dxfId="214" priority="181">
      <formula>AND(BY171="",OR(I171="1.一種",I171="2.二種",I171="3.三種",I171="4.四種",I171="5.泥土",I171="6.浚渫土",I171="7.改良土",I171="8.汚泥処",I171="9.再砂"))</formula>
    </cfRule>
  </conditionalFormatting>
  <conditionalFormatting sqref="BC171:BX171">
    <cfRule type="expression" dxfId="213" priority="180">
      <formula>AND(BC171="",OR(I171="1.一種",I171="2.二種",I171="3.三種",I171="4.四種",I171="5.泥土",I171="6.浚渫土",I171="7.改良土",I171="8.汚泥処",I171="9.再砂"))</formula>
    </cfRule>
  </conditionalFormatting>
  <conditionalFormatting sqref="BC172:BX172">
    <cfRule type="expression" dxfId="212" priority="179">
      <formula>AND(BC172="",OR(I172="1.一種",I172="2.二種",I172="3.三種",I172="4.四種",I172="5.泥土",I172="6.浚渫土",I172="7.改良土",I172="8.汚泥処",I172="9.再砂"))</formula>
    </cfRule>
  </conditionalFormatting>
  <conditionalFormatting sqref="I174:L174">
    <cfRule type="expression" dxfId="211" priority="176">
      <formula>AND(I174="",OR(AK174&lt;&gt;"",AR174&lt;&gt;"",BY174&lt;&gt;"",CG174&lt;&gt;"",DH174&lt;&gt;""))</formula>
    </cfRule>
    <cfRule type="expression" dxfId="210" priority="178">
      <formula>AND(I174="",Z174&lt;&gt;"")</formula>
    </cfRule>
  </conditionalFormatting>
  <conditionalFormatting sqref="I175:L175">
    <cfRule type="expression" dxfId="209" priority="175">
      <formula>AND(I175="",OR(AK175&lt;&gt;"",AR175&lt;&gt;"",BY175&lt;&gt;"",CG175&lt;&gt;"",DH175&lt;&gt;""))</formula>
    </cfRule>
    <cfRule type="expression" dxfId="208" priority="177">
      <formula>AND(I175="",Z175&lt;&gt;"")</formula>
    </cfRule>
  </conditionalFormatting>
  <conditionalFormatting sqref="AK174:AQ174">
    <cfRule type="expression" dxfId="207" priority="174">
      <formula>AND(AK174="",OR(AR174&lt;&gt;"",BY174&lt;&gt;"",CG174&lt;&gt;"",DH174&lt;&gt;""))</formula>
    </cfRule>
  </conditionalFormatting>
  <conditionalFormatting sqref="AK175:AQ175">
    <cfRule type="expression" dxfId="206" priority="173">
      <formula>AND(AK175="",OR(AR175&lt;&gt;"",BY175&lt;&gt;"",CG175&lt;&gt;"",DH175&lt;&gt;""))</formula>
    </cfRule>
  </conditionalFormatting>
  <conditionalFormatting sqref="Z174:AF174">
    <cfRule type="expression" dxfId="205" priority="170">
      <formula>AND(Z174="",OR(AK174&lt;&gt;"",AR174&lt;&gt;"",BY174&lt;&gt;"",CG174&lt;&gt;"",DH174&lt;&gt;""))</formula>
    </cfRule>
    <cfRule type="expression" dxfId="204" priority="172">
      <formula>AND(I174&lt;&gt;"",Z174="")</formula>
    </cfRule>
  </conditionalFormatting>
  <conditionalFormatting sqref="Z175:AF175">
    <cfRule type="expression" dxfId="203" priority="169">
      <formula>AND(Z175="",OR(AK175&lt;&gt;"",AR175&lt;&gt;"",BY175&lt;&gt;"",CG175&lt;&gt;"",DH175&lt;&gt;""))</formula>
    </cfRule>
    <cfRule type="expression" dxfId="202" priority="171">
      <formula>AND(I175&lt;&gt;"",Z175="")</formula>
    </cfRule>
  </conditionalFormatting>
  <conditionalFormatting sqref="AR174:AX174">
    <cfRule type="expression" dxfId="201" priority="168">
      <formula>AND(AR174="",OR(AK174&lt;&gt;"",BY174&lt;&gt;"",CG174&lt;&gt;"",DH174&lt;&gt;""))</formula>
    </cfRule>
  </conditionalFormatting>
  <conditionalFormatting sqref="AR175:AX175">
    <cfRule type="expression" dxfId="200" priority="167">
      <formula>AND(AR175="",OR(AK175&lt;&gt;"",BY175&lt;&gt;"",CG175&lt;&gt;"",DH175&lt;&gt;""))</formula>
    </cfRule>
  </conditionalFormatting>
  <conditionalFormatting sqref="BY174:CB174">
    <cfRule type="expression" dxfId="199" priority="166">
      <formula>AND(BY174="",OR(AK174&lt;&gt;"",AR174&lt;&gt;"",CG174&lt;&gt;"",DH174&lt;&gt;""))</formula>
    </cfRule>
  </conditionalFormatting>
  <conditionalFormatting sqref="CG174:DG174">
    <cfRule type="expression" dxfId="198" priority="165">
      <formula>AND(CG174="",OR(AK174&lt;&gt;"",AR174&lt;&gt;"",BY174&lt;&gt;"",DH174&lt;&gt;""))</formula>
    </cfRule>
  </conditionalFormatting>
  <conditionalFormatting sqref="DH174:DL174">
    <cfRule type="expression" dxfId="197" priority="164">
      <formula>AND(DH174="",OR(AK174&lt;&gt;"",AR174&lt;&gt;"",BY174&lt;&gt;"",CG174&lt;&gt;""))</formula>
    </cfRule>
  </conditionalFormatting>
  <conditionalFormatting sqref="BY175:CB175">
    <cfRule type="expression" dxfId="196" priority="163">
      <formula>AND(BY175="",OR(AK175&lt;&gt;"",AR175&lt;&gt;"",CG175&lt;&gt;"",DH175&lt;&gt;""))</formula>
    </cfRule>
  </conditionalFormatting>
  <conditionalFormatting sqref="CG175:DG175">
    <cfRule type="expression" dxfId="195" priority="162">
      <formula>AND(CG175="",OR(AK175&lt;&gt;"",AR175&lt;&gt;"",BY175&lt;&gt;"",DH175&lt;&gt;""))</formula>
    </cfRule>
  </conditionalFormatting>
  <conditionalFormatting sqref="DH175:DL175">
    <cfRule type="expression" dxfId="194" priority="161">
      <formula>AND(DH175="",OR(AK175&lt;&gt;"",AR175&lt;&gt;"",BY175&lt;&gt;"",CG175&lt;&gt;""))</formula>
    </cfRule>
  </conditionalFormatting>
  <conditionalFormatting sqref="BC174:BX174">
    <cfRule type="expression" dxfId="193" priority="160">
      <formula>AND(BC174="",OR(AK174&lt;&gt;"",AR174&lt;&gt;"",BY174&lt;&gt;"",CG174&lt;&gt;"",DH174&lt;&gt;""))</formula>
    </cfRule>
  </conditionalFormatting>
  <conditionalFormatting sqref="BC175:BX175">
    <cfRule type="expression" dxfId="192" priority="159">
      <formula>AND(BC175="",OR(AK175&lt;&gt;"",AR175&lt;&gt;"",BY175&lt;&gt;"",CG175&lt;&gt;"",DH175&lt;&gt;""))</formula>
    </cfRule>
  </conditionalFormatting>
  <conditionalFormatting sqref="I177:L177">
    <cfRule type="expression" dxfId="191" priority="156">
      <formula>AND(I177="",OR(AK177&lt;&gt;"",AR177&lt;&gt;"",BY177&lt;&gt;"",CG177&lt;&gt;"",DH177&lt;&gt;""))</formula>
    </cfRule>
    <cfRule type="expression" dxfId="190" priority="158">
      <formula>AND(I177="",Z177&lt;&gt;"")</formula>
    </cfRule>
  </conditionalFormatting>
  <conditionalFormatting sqref="I178:L178">
    <cfRule type="expression" dxfId="189" priority="155">
      <formula>AND(I178="",OR(AK178&lt;&gt;"",AR178&lt;&gt;"",BY178&lt;&gt;"",CG178&lt;&gt;"",DH178&lt;&gt;""))</formula>
    </cfRule>
    <cfRule type="expression" dxfId="188" priority="157">
      <formula>AND(I178="",Z178&lt;&gt;"")</formula>
    </cfRule>
  </conditionalFormatting>
  <conditionalFormatting sqref="AK177:AQ177">
    <cfRule type="expression" dxfId="187" priority="154">
      <formula>AND(AK177="",OR(AR177&lt;&gt;"",BY177&lt;&gt;"",CG177&lt;&gt;"",DH177&lt;&gt;""))</formula>
    </cfRule>
  </conditionalFormatting>
  <conditionalFormatting sqref="AK178:AQ178">
    <cfRule type="expression" dxfId="186" priority="153">
      <formula>AND(AK178="",OR(AR178&lt;&gt;"",BY178&lt;&gt;"",CG178&lt;&gt;"",DH178&lt;&gt;""))</formula>
    </cfRule>
  </conditionalFormatting>
  <conditionalFormatting sqref="Z177:AF177">
    <cfRule type="expression" dxfId="185" priority="150">
      <formula>AND(Z177="",OR(AK177&lt;&gt;"",AR177&lt;&gt;"",BY177&lt;&gt;"",CG177&lt;&gt;"",DH177&lt;&gt;""))</formula>
    </cfRule>
    <cfRule type="expression" dxfId="184" priority="152">
      <formula>AND(I177&lt;&gt;"",Z177="")</formula>
    </cfRule>
  </conditionalFormatting>
  <conditionalFormatting sqref="Z178:AF178">
    <cfRule type="expression" dxfId="183" priority="149">
      <formula>AND(Z178="",OR(AK178&lt;&gt;"",AR178&lt;&gt;"",BY178&lt;&gt;"",CG178&lt;&gt;"",DH178&lt;&gt;""))</formula>
    </cfRule>
    <cfRule type="expression" dxfId="182" priority="151">
      <formula>AND(I178&lt;&gt;"",Z178="")</formula>
    </cfRule>
  </conditionalFormatting>
  <conditionalFormatting sqref="AR177:AX177">
    <cfRule type="expression" dxfId="181" priority="148">
      <formula>AND(AR177="",OR(AK177&lt;&gt;"",BY177&lt;&gt;"",CG177&lt;&gt;"",DH177&lt;&gt;""))</formula>
    </cfRule>
  </conditionalFormatting>
  <conditionalFormatting sqref="AR178:AX178">
    <cfRule type="expression" dxfId="180" priority="147">
      <formula>AND(AR178="",OR(AK178&lt;&gt;"",BY178&lt;&gt;"",CG178&lt;&gt;"",DH178&lt;&gt;""))</formula>
    </cfRule>
  </conditionalFormatting>
  <conditionalFormatting sqref="BY177:CB177">
    <cfRule type="expression" dxfId="179" priority="146">
      <formula>AND(BY177="",OR(AK177&lt;&gt;"",AR177&lt;&gt;"",CG177&lt;&gt;"",DH177&lt;&gt;""))</formula>
    </cfRule>
  </conditionalFormatting>
  <conditionalFormatting sqref="CG177:DG177">
    <cfRule type="expression" dxfId="178" priority="145">
      <formula>AND(CG177="",OR(AK177&lt;&gt;"",AR177&lt;&gt;"",BY177&lt;&gt;"",DH177&lt;&gt;""))</formula>
    </cfRule>
  </conditionalFormatting>
  <conditionalFormatting sqref="DH177:DL177">
    <cfRule type="expression" dxfId="177" priority="144">
      <formula>AND(DH177="",OR(AK177&lt;&gt;"",AR177&lt;&gt;"",BY177&lt;&gt;"",CG177&lt;&gt;""))</formula>
    </cfRule>
  </conditionalFormatting>
  <conditionalFormatting sqref="BY178:CB178">
    <cfRule type="expression" dxfId="176" priority="143">
      <formula>AND(BY178="",OR(AK178&lt;&gt;"",AR178&lt;&gt;"",CG178&lt;&gt;"",DH178&lt;&gt;""))</formula>
    </cfRule>
  </conditionalFormatting>
  <conditionalFormatting sqref="CG178:DG178">
    <cfRule type="expression" dxfId="175" priority="142">
      <formula>AND(CG178="",OR(AK178&lt;&gt;"",AR178&lt;&gt;"",BY178&lt;&gt;"",DH178&lt;&gt;""))</formula>
    </cfRule>
  </conditionalFormatting>
  <conditionalFormatting sqref="DH178:DL178">
    <cfRule type="expression" dxfId="174" priority="141">
      <formula>AND(DH178="",OR(AK178&lt;&gt;"",AR178&lt;&gt;"",BY178&lt;&gt;"",CG178&lt;&gt;""))</formula>
    </cfRule>
  </conditionalFormatting>
  <conditionalFormatting sqref="BC177:BX177">
    <cfRule type="expression" dxfId="173" priority="140">
      <formula>AND(BC177="",OR(AK177&lt;&gt;"",AR177&lt;&gt;"",BY177&lt;&gt;"",CG177&lt;&gt;"",DH177&lt;&gt;""))</formula>
    </cfRule>
  </conditionalFormatting>
  <conditionalFormatting sqref="BC178:BX178">
    <cfRule type="expression" dxfId="172" priority="139">
      <formula>AND(BC178="",OR(AK178&lt;&gt;"",AR178&lt;&gt;"",BY178&lt;&gt;"",CG178&lt;&gt;"",DH178&lt;&gt;""))</formula>
    </cfRule>
  </conditionalFormatting>
  <conditionalFormatting sqref="I180:L180">
    <cfRule type="expression" dxfId="171" priority="136">
      <formula>AND(I180="",OR(AR180&lt;&gt;"",BY180&lt;&gt;"",CG180&lt;&gt;"",DH180&lt;&gt;""))</formula>
    </cfRule>
    <cfRule type="expression" dxfId="170" priority="138">
      <formula>AND(I180="",Z180&lt;&gt;"")</formula>
    </cfRule>
  </conditionalFormatting>
  <conditionalFormatting sqref="I181:L181">
    <cfRule type="expression" dxfId="169" priority="135">
      <formula>AND(I181="",OR(AR181&lt;&gt;"",BY181&lt;&gt;"",CG181&lt;&gt;"",DH181&lt;&gt;""))</formula>
    </cfRule>
    <cfRule type="expression" dxfId="168" priority="137">
      <formula>AND(I181="",Z181&lt;&gt;"")</formula>
    </cfRule>
  </conditionalFormatting>
  <conditionalFormatting sqref="Z180:AF180">
    <cfRule type="expression" dxfId="167" priority="132">
      <formula>AND(Z180="",OR(AK180&lt;&gt;"",AR180&lt;&gt;"",BY180&lt;&gt;"",CG180&lt;&gt;"",DH180&lt;&gt;""))</formula>
    </cfRule>
    <cfRule type="expression" dxfId="166" priority="134">
      <formula>AND(I180&lt;&gt;"",Z180="")</formula>
    </cfRule>
  </conditionalFormatting>
  <conditionalFormatting sqref="Z181:AF181">
    <cfRule type="expression" dxfId="165" priority="131">
      <formula>AND(Z181="",OR(AK181&lt;&gt;"",AR181&lt;&gt;"",BY181&lt;&gt;"",CG181&lt;&gt;"",DH181&lt;&gt;""))</formula>
    </cfRule>
    <cfRule type="expression" dxfId="164" priority="133">
      <formula>AND(I181&lt;&gt;"",Z181="")</formula>
    </cfRule>
  </conditionalFormatting>
  <conditionalFormatting sqref="AR180:AX180">
    <cfRule type="expression" dxfId="163" priority="130">
      <formula>AND(AR180="",OR(AK180&lt;&gt;"",BY180&lt;&gt;"",CG180&lt;&gt;"",DH180&lt;&gt;""))</formula>
    </cfRule>
  </conditionalFormatting>
  <conditionalFormatting sqref="AR181:AX181">
    <cfRule type="expression" dxfId="162" priority="129">
      <formula>AND(AR181="",OR(AK181&lt;&gt;"",BY181&lt;&gt;"",CG181&lt;&gt;"",DH181&lt;&gt;""))</formula>
    </cfRule>
  </conditionalFormatting>
  <conditionalFormatting sqref="BY180:CB180">
    <cfRule type="expression" dxfId="161" priority="128">
      <formula>AND(BY180="",OR(AK180&lt;&gt;"",AR180&lt;&gt;"",CG180&lt;&gt;"",DH180&lt;&gt;""))</formula>
    </cfRule>
  </conditionalFormatting>
  <conditionalFormatting sqref="CG180:DG180">
    <cfRule type="expression" dxfId="160" priority="127">
      <formula>AND(CG180="",OR(AK180&lt;&gt;"",AR180&lt;&gt;"",BY180&lt;&gt;"",DH180&lt;&gt;""))</formula>
    </cfRule>
  </conditionalFormatting>
  <conditionalFormatting sqref="DH180:DL180">
    <cfRule type="expression" dxfId="159" priority="126">
      <formula>AND(DH180="",OR(AK180&lt;&gt;"",AR180&lt;&gt;"",BY180&lt;&gt;"",CG180&lt;&gt;""))</formula>
    </cfRule>
  </conditionalFormatting>
  <conditionalFormatting sqref="BY181:CB181">
    <cfRule type="expression" dxfId="158" priority="125">
      <formula>AND(BY181="",OR(AK181&lt;&gt;"",AR181&lt;&gt;"",CG181&lt;&gt;"",DH181&lt;&gt;""))</formula>
    </cfRule>
  </conditionalFormatting>
  <conditionalFormatting sqref="CG181:DG181">
    <cfRule type="expression" dxfId="157" priority="124">
      <formula>AND(CG181="",OR(AK181&lt;&gt;"",AR181&lt;&gt;"",BY181&lt;&gt;"",DH181&lt;&gt;""))</formula>
    </cfRule>
  </conditionalFormatting>
  <conditionalFormatting sqref="DH181:DL181">
    <cfRule type="expression" dxfId="156" priority="123">
      <formula>AND(DH181="",OR(AK181&lt;&gt;"",AR181&lt;&gt;"",BY181&lt;&gt;"",CG181&lt;&gt;""))</formula>
    </cfRule>
  </conditionalFormatting>
  <conditionalFormatting sqref="BC180:BX180">
    <cfRule type="expression" dxfId="155" priority="122">
      <formula>AND(BC180="",OR(AK180&lt;&gt;"",AR180&lt;&gt;"",BY180&lt;&gt;"",CG180&lt;&gt;"",DH180&lt;&gt;""))</formula>
    </cfRule>
  </conditionalFormatting>
  <conditionalFormatting sqref="BC181:BX181">
    <cfRule type="expression" dxfId="154" priority="121">
      <formula>AND(BC181="",OR(AK181&lt;&gt;"",AR181&lt;&gt;"",BY181&lt;&gt;"",CG181&lt;&gt;"",DH181&lt;&gt;""))</formula>
    </cfRule>
  </conditionalFormatting>
  <conditionalFormatting sqref="AK183:AQ183">
    <cfRule type="expression" dxfId="153" priority="120">
      <formula>AND(AK183="",OR(AR183&lt;&gt;"",BY183&lt;&gt;"",CG183&lt;&gt;"",DH183&lt;&gt;""))</formula>
    </cfRule>
  </conditionalFormatting>
  <conditionalFormatting sqref="AK184:AQ184">
    <cfRule type="expression" dxfId="152" priority="119">
      <formula>AND(AK184="",OR(AR184&lt;&gt;"",BY184&lt;&gt;"",CG184&lt;&gt;"",DH184&lt;&gt;""))</formula>
    </cfRule>
  </conditionalFormatting>
  <conditionalFormatting sqref="I183:L183">
    <cfRule type="expression" dxfId="151" priority="116">
      <formula>AND(I183="",Z183&lt;&gt;"")</formula>
    </cfRule>
    <cfRule type="expression" dxfId="150" priority="118">
      <formula>AND(I183="",OR(AK183&lt;&gt;"",AR183&lt;&gt;"",BC183&lt;&gt;"",BY183&lt;&gt;"",CG183&lt;&gt;"",DH183&lt;&gt;""))</formula>
    </cfRule>
  </conditionalFormatting>
  <conditionalFormatting sqref="I184:L184">
    <cfRule type="expression" dxfId="149" priority="115">
      <formula>AND(I184="",Z184&lt;&gt;"")</formula>
    </cfRule>
    <cfRule type="expression" dxfId="148" priority="117">
      <formula>AND(I184="",OR(AK184&lt;&gt;"",AR184&lt;&gt;"",BC184&lt;&gt;"",BY184&lt;&gt;"",CG184&lt;&gt;"",DH184&lt;&gt;""))</formula>
    </cfRule>
  </conditionalFormatting>
  <conditionalFormatting sqref="Z183:AF183">
    <cfRule type="expression" dxfId="147" priority="112">
      <formula>AND(Z183="",OR(AK183&lt;&gt;"",AR183&lt;&gt;"",BC183&lt;&gt;"",BY183&lt;&gt;"",CG183&lt;&gt;"",DH183&lt;&gt;""))</formula>
    </cfRule>
    <cfRule type="expression" dxfId="146" priority="114">
      <formula>AND(I183&lt;&gt;"",Z183="")</formula>
    </cfRule>
  </conditionalFormatting>
  <conditionalFormatting sqref="Z184:AF184">
    <cfRule type="expression" dxfId="145" priority="111">
      <formula>AND(Z184="",OR(AK184&lt;&gt;"",AR184&lt;&gt;"",BC184&lt;&gt;"",BY184&lt;&gt;"",CG184&lt;&gt;"",DH184&lt;&gt;""))</formula>
    </cfRule>
    <cfRule type="expression" dxfId="144" priority="113">
      <formula>AND(I184&lt;&gt;"",Z184="")</formula>
    </cfRule>
  </conditionalFormatting>
  <conditionalFormatting sqref="AR183:AX183">
    <cfRule type="expression" dxfId="143" priority="110">
      <formula>AND(AR183="",OR(AK183&lt;&gt;"",BY183&lt;&gt;"",CG183&lt;&gt;"",DH183&lt;&gt;""))</formula>
    </cfRule>
  </conditionalFormatting>
  <conditionalFormatting sqref="AR184:AX184">
    <cfRule type="expression" dxfId="142" priority="109">
      <formula>AND(AR184="",OR(AK184&lt;&gt;"",BY184&lt;&gt;"",CG184&lt;&gt;"",DH184&lt;&gt;""))</formula>
    </cfRule>
  </conditionalFormatting>
  <conditionalFormatting sqref="BY183:CB183">
    <cfRule type="expression" dxfId="141" priority="108">
      <formula>AND(BY183="",OR(AK183&lt;&gt;"",AR183&lt;&gt;"",CG183&lt;&gt;"",DH183&lt;&gt;""))</formula>
    </cfRule>
  </conditionalFormatting>
  <conditionalFormatting sqref="CG183:DG183">
    <cfRule type="expression" dxfId="140" priority="107">
      <formula>AND(CG183="",OR(AK183&lt;&gt;"",AR183&lt;&gt;"",BY183&lt;&gt;"",DH183&lt;&gt;""))</formula>
    </cfRule>
  </conditionalFormatting>
  <conditionalFormatting sqref="DH183:DL183">
    <cfRule type="expression" dxfId="139" priority="106">
      <formula>AND(DH183="",OR(AK183&lt;&gt;"",AR183&lt;&gt;"",BY183&lt;&gt;"",CG183&lt;&gt;""))</formula>
    </cfRule>
  </conditionalFormatting>
  <conditionalFormatting sqref="BY184:CB184">
    <cfRule type="expression" dxfId="138" priority="105">
      <formula>AND(BY184="",OR(AK184&lt;&gt;"",AR184&lt;&gt;"",CG184&lt;&gt;"",DH184&lt;&gt;""))</formula>
    </cfRule>
  </conditionalFormatting>
  <conditionalFormatting sqref="CG184:DG184">
    <cfRule type="expression" dxfId="137" priority="104">
      <formula>AND(CG184="",OR(AK184&lt;&gt;"",AR184&lt;&gt;"",BY184&lt;&gt;"",DH184&lt;&gt;""))</formula>
    </cfRule>
  </conditionalFormatting>
  <conditionalFormatting sqref="DH184:DL184">
    <cfRule type="expression" dxfId="136" priority="103">
      <formula>AND(DH184="",OR(AK184&lt;&gt;"",AR184&lt;&gt;"",BY184&lt;&gt;"",CG184&lt;&gt;""))</formula>
    </cfRule>
  </conditionalFormatting>
  <conditionalFormatting sqref="BC183:BX183">
    <cfRule type="expression" dxfId="135" priority="102">
      <formula>AND(BC183="",OR(AK183&lt;&gt;"",AR183&lt;&gt;"",BY183&lt;&gt;"",CG183&lt;&gt;"",DH183&lt;&gt;""))</formula>
    </cfRule>
  </conditionalFormatting>
  <conditionalFormatting sqref="BC184:BX184">
    <cfRule type="expression" dxfId="134" priority="101">
      <formula>AND(BC184="",OR(AK184&lt;&gt;"",AR184&lt;&gt;"",BY184&lt;&gt;"",CG184&lt;&gt;"",DH184&lt;&gt;""))</formula>
    </cfRule>
  </conditionalFormatting>
  <conditionalFormatting sqref="AO235:BA235">
    <cfRule type="expression" dxfId="133" priority="100">
      <formula>AND(AO235="",OR(BB235&lt;&gt;"",BK235&lt;&gt;"",BG235&lt;&gt;"",BX235&lt;&gt;"",CC235&lt;&gt;"",CI235&lt;&gt;"",CL235&lt;&gt;""))</formula>
    </cfRule>
  </conditionalFormatting>
  <conditionalFormatting sqref="AO236:BA236">
    <cfRule type="expression" dxfId="132" priority="99">
      <formula>AND(AO236="",OR(BB236&lt;&gt;"",BK236&lt;&gt;"",BG236&lt;&gt;"",BX236&lt;&gt;"",CC236&lt;&gt;"",CI236&lt;&gt;"",CL236&lt;&gt;""))</formula>
    </cfRule>
  </conditionalFormatting>
  <conditionalFormatting sqref="AO237:BA237">
    <cfRule type="expression" dxfId="131" priority="98">
      <formula>AND(AO237="",OR(BB237&lt;&gt;"",BK237&lt;&gt;"",BG237&lt;&gt;"",BX237&lt;&gt;"",CC237&lt;&gt;"",CI237&lt;&gt;"",CL237&lt;&gt;""))</formula>
    </cfRule>
  </conditionalFormatting>
  <conditionalFormatting sqref="AO238:BA238">
    <cfRule type="expression" dxfId="130" priority="97">
      <formula>AND(AO238="",OR(BB238&lt;&gt;"",BK238&lt;&gt;"",BG238&lt;&gt;"",BX238&lt;&gt;"",CC238&lt;&gt;"",CI238&lt;&gt;"",CL238&lt;&gt;""))</formula>
    </cfRule>
  </conditionalFormatting>
  <conditionalFormatting sqref="AO239:BA239">
    <cfRule type="expression" dxfId="129" priority="96">
      <formula>AND(AO239="",OR(BB239&lt;&gt;"",BK239&lt;&gt;"",BG239&lt;&gt;"",BX239&lt;&gt;"",CC239&lt;&gt;"",CI239&lt;&gt;"",CL239&lt;&gt;""))</formula>
    </cfRule>
  </conditionalFormatting>
  <conditionalFormatting sqref="AO240:BA240">
    <cfRule type="expression" dxfId="128" priority="95">
      <formula>AND(AO240="",OR(BB240&lt;&gt;"",BK240&lt;&gt;"",BG240&lt;&gt;"",BX240&lt;&gt;"",CC240&lt;&gt;"",CI240&lt;&gt;"",CL240&lt;&gt;""))</formula>
    </cfRule>
  </conditionalFormatting>
  <conditionalFormatting sqref="AO241:BA241">
    <cfRule type="expression" dxfId="127" priority="94">
      <formula>AND(AO241="",OR(BB241&lt;&gt;"",BK241&lt;&gt;"",BG241&lt;&gt;"",BX241&lt;&gt;"",CC241&lt;&gt;"",CI241&lt;&gt;"",CL241&lt;&gt;""))</formula>
    </cfRule>
  </conditionalFormatting>
  <conditionalFormatting sqref="AO242:BA242">
    <cfRule type="expression" dxfId="126" priority="93">
      <formula>AND(AO242="",OR(BB242&lt;&gt;"",BK242&lt;&gt;"",BG242&lt;&gt;"",BX242&lt;&gt;"",CC242&lt;&gt;"",CI242&lt;&gt;"",CL242&lt;&gt;""))</formula>
    </cfRule>
  </conditionalFormatting>
  <conditionalFormatting sqref="AO243:BA243">
    <cfRule type="expression" dxfId="125" priority="92">
      <formula>AND(AO243="",OR(BB243&lt;&gt;"",BK243&lt;&gt;"",BG243&lt;&gt;"",BX243&lt;&gt;"",CC243&lt;&gt;"",CI243&lt;&gt;"",CL243&lt;&gt;""))</formula>
    </cfRule>
  </conditionalFormatting>
  <conditionalFormatting sqref="AO244:BA244">
    <cfRule type="expression" dxfId="124" priority="91">
      <formula>AND(AO244="",OR(BB244&lt;&gt;"",BK244&lt;&gt;"",BG244&lt;&gt;"",BX244&lt;&gt;"",CC244&lt;&gt;"",CI244&lt;&gt;"",CL244&lt;&gt;""))</formula>
    </cfRule>
  </conditionalFormatting>
  <conditionalFormatting sqref="AO245:BA245">
    <cfRule type="expression" dxfId="123" priority="90">
      <formula>AND(AO245="",OR(BB245&lt;&gt;"",BK245&lt;&gt;"",BG245&lt;&gt;"",BX245&lt;&gt;"",CC245&lt;&gt;"",CI245&lt;&gt;"",CL245&lt;&gt;""))</formula>
    </cfRule>
  </conditionalFormatting>
  <conditionalFormatting sqref="AO246:BA246">
    <cfRule type="expression" dxfId="122" priority="89">
      <formula>AND(AO246="",OR(BB246&lt;&gt;"",BK246&lt;&gt;"",BG246&lt;&gt;"",BX246&lt;&gt;"",CC246&lt;&gt;"",CI246&lt;&gt;"",CL246&lt;&gt;""))</formula>
    </cfRule>
  </conditionalFormatting>
  <conditionalFormatting sqref="AO247:BA247">
    <cfRule type="expression" dxfId="121" priority="88">
      <formula>AND(AO247="",OR(BB247&lt;&gt;"",BK247&lt;&gt;"",BG247&lt;&gt;"",BX247&lt;&gt;"",CC247&lt;&gt;"",CI247&lt;&gt;"",CL247&lt;&gt;""))</formula>
    </cfRule>
  </conditionalFormatting>
  <conditionalFormatting sqref="AO248:BA248">
    <cfRule type="expression" dxfId="120" priority="87">
      <formula>AND(AO248="",OR(BB248&lt;&gt;"",BK248&lt;&gt;"",BG248&lt;&gt;"",BX248&lt;&gt;"",CC248&lt;&gt;"",CI248&lt;&gt;"",CL248&lt;&gt;""))</formula>
    </cfRule>
  </conditionalFormatting>
  <conditionalFormatting sqref="AO249:BA249">
    <cfRule type="expression" dxfId="119" priority="86">
      <formula>AND(AO249="",OR(BB249&lt;&gt;"",BK249&lt;&gt;"",BG249&lt;&gt;"",BX249&lt;&gt;"",CC249&lt;&gt;"",CI249&lt;&gt;"",CL249&lt;&gt;""))</formula>
    </cfRule>
  </conditionalFormatting>
  <conditionalFormatting sqref="AO250:BA250">
    <cfRule type="expression" dxfId="118" priority="85">
      <formula>AND(AO250="",OR(BB250&lt;&gt;"",BK250&lt;&gt;"",BG250&lt;&gt;"",BX250&lt;&gt;"",CC250&lt;&gt;"",CI250&lt;&gt;"",CL250&lt;&gt;""))</formula>
    </cfRule>
  </conditionalFormatting>
  <conditionalFormatting sqref="AO251:BA251">
    <cfRule type="expression" dxfId="117" priority="84">
      <formula>AND(AO251="",OR(BB251&lt;&gt;"",BK251&lt;&gt;"",BG251&lt;&gt;"",BX251&lt;&gt;"",CC251&lt;&gt;"",CI251&lt;&gt;"",CL251&lt;&gt;""))</formula>
    </cfRule>
  </conditionalFormatting>
  <conditionalFormatting sqref="AO252:BA252">
    <cfRule type="expression" dxfId="116" priority="83">
      <formula>AND(AO252="",OR(BB252&lt;&gt;"",BK252&lt;&gt;"",BG252&lt;&gt;"",BX252&lt;&gt;"",CC252&lt;&gt;"",CI252&lt;&gt;"",CL252&lt;&gt;""))</formula>
    </cfRule>
  </conditionalFormatting>
  <conditionalFormatting sqref="AO253:BA253">
    <cfRule type="expression" dxfId="115" priority="82">
      <formula>AND(AO253="",OR(BB253&lt;&gt;"",BK253&lt;&gt;"",BG253&lt;&gt;"",BX253&lt;&gt;"",CC253&lt;&gt;"",CI253&lt;&gt;"",CL253&lt;&gt;""))</formula>
    </cfRule>
  </conditionalFormatting>
  <conditionalFormatting sqref="AO254:BA254">
    <cfRule type="expression" dxfId="114" priority="81">
      <formula>AND(AO254="",OR(BB254&lt;&gt;"",BK254&lt;&gt;"",BG254&lt;&gt;"",BX254&lt;&gt;"",CC254&lt;&gt;"",CI254&lt;&gt;"",CL254&lt;&gt;""))</formula>
    </cfRule>
  </conditionalFormatting>
  <conditionalFormatting sqref="AO255:BA255">
    <cfRule type="expression" dxfId="113" priority="80">
      <formula>AND(AO255="",OR(BB255&lt;&gt;"",BK255&lt;&gt;"",BG255&lt;&gt;"",BX255&lt;&gt;"",CC255&lt;&gt;"",CI255&lt;&gt;"",CL255&lt;&gt;""))</formula>
    </cfRule>
  </conditionalFormatting>
  <conditionalFormatting sqref="AO256:BA256">
    <cfRule type="expression" dxfId="112" priority="79">
      <formula>AND(AO256="",OR(BB256&lt;&gt;"",BK256&lt;&gt;"",BG256&lt;&gt;"",BX256&lt;&gt;"",CC256&lt;&gt;"",CI256&lt;&gt;"",CL256&lt;&gt;""))</formula>
    </cfRule>
  </conditionalFormatting>
  <conditionalFormatting sqref="AO257:BA257">
    <cfRule type="expression" dxfId="111" priority="78">
      <formula>AND(AO257="",OR(BB257&lt;&gt;"",BK257&lt;&gt;"",BG257&lt;&gt;"",BX257&lt;&gt;"",CC257&lt;&gt;"",CI257&lt;&gt;"",CL257&lt;&gt;""))</formula>
    </cfRule>
  </conditionalFormatting>
  <conditionalFormatting sqref="AO258:BA258">
    <cfRule type="expression" dxfId="110" priority="77">
      <formula>AND(AO258="",OR(BB258&lt;&gt;"",BK258&lt;&gt;"",BG258&lt;&gt;"",BX258&lt;&gt;"",CC258&lt;&gt;"",CI258&lt;&gt;"",CL258&lt;&gt;""))</formula>
    </cfRule>
  </conditionalFormatting>
  <conditionalFormatting sqref="AO259:BA259">
    <cfRule type="expression" dxfId="109" priority="76">
      <formula>AND(AO259="",OR(BB259&lt;&gt;"",BK259&lt;&gt;"",BG259&lt;&gt;"",BX259&lt;&gt;"",CC259&lt;&gt;"",CI259&lt;&gt;"",CL259&lt;&gt;""))</formula>
    </cfRule>
  </conditionalFormatting>
  <conditionalFormatting sqref="AO260:BA260">
    <cfRule type="expression" dxfId="108" priority="75">
      <formula>AND(AO260="",OR(BB260&lt;&gt;"",BK260&lt;&gt;"",BG260&lt;&gt;"",BX260&lt;&gt;"",CC260&lt;&gt;"",CI260&lt;&gt;"",CL260&lt;&gt;""))</formula>
    </cfRule>
  </conditionalFormatting>
  <conditionalFormatting sqref="AO261:BA261">
    <cfRule type="expression" dxfId="107" priority="74">
      <formula>AND(AO261="",OR(BB261&lt;&gt;"",BK261&lt;&gt;"",BG261&lt;&gt;"",BX261&lt;&gt;"",CC261&lt;&gt;"",CI261&lt;&gt;"",CL261&lt;&gt;""))</formula>
    </cfRule>
  </conditionalFormatting>
  <conditionalFormatting sqref="AO262:BA262">
    <cfRule type="expression" dxfId="106" priority="73">
      <formula>AND(AO262="",OR(BB262&lt;&gt;"",BK262&lt;&gt;"",BG262&lt;&gt;"",BX262&lt;&gt;"",CC262&lt;&gt;"",CI262&lt;&gt;"",CL262&lt;&gt;""))</formula>
    </cfRule>
  </conditionalFormatting>
  <conditionalFormatting sqref="AO263:BA263">
    <cfRule type="expression" dxfId="105" priority="72">
      <formula>AND(AO263="",OR(BB263&lt;&gt;"",BK263&lt;&gt;"",BG263&lt;&gt;"",BX263&lt;&gt;"",CC263&lt;&gt;"",CI263&lt;&gt;"",CL263&lt;&gt;""))</formula>
    </cfRule>
  </conditionalFormatting>
  <conditionalFormatting sqref="AO264:BA264">
    <cfRule type="expression" dxfId="104" priority="71">
      <formula>AND(AO264="",OR(BB264&lt;&gt;"",BK264&lt;&gt;"",BG264&lt;&gt;"",BX264&lt;&gt;"",CC264&lt;&gt;"",CI264&lt;&gt;"",CL264&lt;&gt;""))</formula>
    </cfRule>
  </conditionalFormatting>
  <conditionalFormatting sqref="AO265:BA265">
    <cfRule type="expression" dxfId="103" priority="70">
      <formula>AND(AO265="",OR(BB265&lt;&gt;"",BK265&lt;&gt;"",BG265&lt;&gt;"",BX265&lt;&gt;"",CC265&lt;&gt;"",CI265&lt;&gt;"",CL265&lt;&gt;""))</formula>
    </cfRule>
  </conditionalFormatting>
  <conditionalFormatting sqref="AO266:BA266">
    <cfRule type="expression" dxfId="102" priority="69">
      <formula>AND(AO266="",OR(BB266&lt;&gt;"",BK266&lt;&gt;"",BG266&lt;&gt;"",BX266&lt;&gt;"",CC266&lt;&gt;"",CI266&lt;&gt;"",CL266&lt;&gt;""))</formula>
    </cfRule>
  </conditionalFormatting>
  <conditionalFormatting sqref="AO267:BA267">
    <cfRule type="expression" dxfId="101" priority="68">
      <formula>AND(AO267="",OR(BB267&lt;&gt;"",BK267&lt;&gt;"",BG267&lt;&gt;"",BX267&lt;&gt;"",CC267&lt;&gt;"",CI267&lt;&gt;"",CL267&lt;&gt;""))</formula>
    </cfRule>
  </conditionalFormatting>
  <conditionalFormatting sqref="AO268:BA268">
    <cfRule type="expression" dxfId="100" priority="67">
      <formula>AND(AO268="",OR(BB268&lt;&gt;"",BK268&lt;&gt;"",BG268&lt;&gt;"",BX268&lt;&gt;"",CC268&lt;&gt;"",CI268&lt;&gt;"",CL268&lt;&gt;""))</formula>
    </cfRule>
  </conditionalFormatting>
  <conditionalFormatting sqref="AO269:BA269">
    <cfRule type="expression" dxfId="99" priority="66">
      <formula>AND(AO269="",OR(BB269&lt;&gt;"",BK269&lt;&gt;"",BG269&lt;&gt;"",BX269&lt;&gt;"",CC269&lt;&gt;"",CI269&lt;&gt;"",CL269&lt;&gt;""))</formula>
    </cfRule>
  </conditionalFormatting>
  <conditionalFormatting sqref="AO270:BA270">
    <cfRule type="expression" dxfId="98" priority="65">
      <formula>AND(AO270="",OR(BB270&lt;&gt;"",BK270&lt;&gt;"",BG270&lt;&gt;"",BX270&lt;&gt;"",CC270&lt;&gt;"",CI270&lt;&gt;"",CL270&lt;&gt;""))</formula>
    </cfRule>
  </conditionalFormatting>
  <conditionalFormatting sqref="AO271:BA271">
    <cfRule type="expression" dxfId="97" priority="64">
      <formula>AND(AO271="",OR(BB271&lt;&gt;"",BK271&lt;&gt;"",BG271&lt;&gt;"",BX271&lt;&gt;"",CC271&lt;&gt;"",CI271&lt;&gt;"",CL271&lt;&gt;""))</formula>
    </cfRule>
  </conditionalFormatting>
  <conditionalFormatting sqref="AO272:BA272">
    <cfRule type="expression" dxfId="96" priority="63">
      <formula>AND(AO272="",OR(BB272&lt;&gt;"",BK272&lt;&gt;"",BG272&lt;&gt;"",BX272&lt;&gt;"",CC272&lt;&gt;"",CI272&lt;&gt;"",CL272&lt;&gt;""))</formula>
    </cfRule>
  </conditionalFormatting>
  <conditionalFormatting sqref="AO273:BA273">
    <cfRule type="expression" dxfId="95" priority="62">
      <formula>AND(AO273="",OR(BB273&lt;&gt;"",BK273&lt;&gt;"",BG273&lt;&gt;"",BX273&lt;&gt;"",CC273&lt;&gt;"",CI273&lt;&gt;"",CL273&lt;&gt;""))</formula>
    </cfRule>
  </conditionalFormatting>
  <conditionalFormatting sqref="AO274:BA274">
    <cfRule type="expression" dxfId="94" priority="61">
      <formula>AND(AO274="",OR(BB274&lt;&gt;"",BK274&lt;&gt;"",BG274&lt;&gt;"",BX274&lt;&gt;"",CC274&lt;&gt;"",CI274&lt;&gt;"",CL274&lt;&gt;""))</formula>
    </cfRule>
  </conditionalFormatting>
  <conditionalFormatting sqref="I26:L26">
    <cfRule type="expression" dxfId="93" priority="59">
      <formula>AND(I26="",OR(AK26&lt;&gt;"",AR26&lt;&gt;"",BY26&lt;&gt;"",CG26&lt;&gt;"",DH26&lt;&gt;""))</formula>
    </cfRule>
    <cfRule type="expression" dxfId="92" priority="60">
      <formula>AND(I26="",Z26&lt;&gt;"")</formula>
    </cfRule>
  </conditionalFormatting>
  <conditionalFormatting sqref="AK26:AQ26">
    <cfRule type="expression" dxfId="91" priority="58">
      <formula>AND(AK26="",OR(AR26&lt;&gt;"",BY26&lt;&gt;"",CG26&lt;&gt;"",DH26&lt;&gt;""))</formula>
    </cfRule>
  </conditionalFormatting>
  <conditionalFormatting sqref="Z26:AF26">
    <cfRule type="expression" dxfId="90" priority="56">
      <formula>AND(Z26="",OR(AK26&lt;&gt;"",AR26&lt;&gt;"",BY26&lt;&gt;"",CG26&lt;&gt;"",DH26&lt;&gt;""))</formula>
    </cfRule>
    <cfRule type="expression" dxfId="89" priority="57">
      <formula>AND(I26&lt;&gt;"",Z26="")</formula>
    </cfRule>
  </conditionalFormatting>
  <conditionalFormatting sqref="AR26:AX26">
    <cfRule type="expression" dxfId="88" priority="55">
      <formula>AND(AR26="",OR(AK26&lt;&gt;"",BY26&lt;&gt;"",CG26&lt;&gt;"",DH26&lt;&gt;""))</formula>
    </cfRule>
  </conditionalFormatting>
  <conditionalFormatting sqref="BY26:CB26">
    <cfRule type="expression" dxfId="87" priority="54">
      <formula>AND(BY26="",OR(AK26&lt;&gt;"",AR26&lt;&gt;"",CG26&lt;&gt;"",DH26&lt;&gt;""))</formula>
    </cfRule>
  </conditionalFormatting>
  <conditionalFormatting sqref="CG26:DG26">
    <cfRule type="expression" dxfId="86" priority="53">
      <formula>AND(CG26="",OR(AK26&lt;&gt;"",AR26&lt;&gt;"",BY26&lt;&gt;"",DH26&lt;&gt;""))</formula>
    </cfRule>
  </conditionalFormatting>
  <conditionalFormatting sqref="DH26:DL26">
    <cfRule type="expression" dxfId="85" priority="52">
      <formula>AND(DH26="",OR(AK26&lt;&gt;"",AR26&lt;&gt;"",BY26&lt;&gt;"",CG26&lt;&gt;""))</formula>
    </cfRule>
  </conditionalFormatting>
  <conditionalFormatting sqref="BC26:BX26">
    <cfRule type="expression" dxfId="84" priority="51">
      <formula>AND(BC26="",OR(AK26&lt;&gt;"",AR26&lt;&gt;"",BY26&lt;&gt;"",CG26&lt;&gt;"",DH26&lt;&gt;""))</formula>
    </cfRule>
  </conditionalFormatting>
  <conditionalFormatting sqref="I168:L168">
    <cfRule type="expression" dxfId="83" priority="49">
      <formula>AND(I168="",OR(AK168&lt;&gt;"",AR168&lt;&gt;"",BY168&lt;&gt;"",CG168&lt;&gt;"",DH168&lt;&gt;""))</formula>
    </cfRule>
    <cfRule type="expression" dxfId="82" priority="50">
      <formula>AND(I168="",Z168&lt;&gt;"")</formula>
    </cfRule>
  </conditionalFormatting>
  <conditionalFormatting sqref="AK168:AQ168">
    <cfRule type="expression" dxfId="81" priority="48">
      <formula>AND(AK168="",OR(AR168&lt;&gt;"",BY168&lt;&gt;"",CG168&lt;&gt;"",DH168&lt;&gt;""))</formula>
    </cfRule>
  </conditionalFormatting>
  <conditionalFormatting sqref="Z168:AF168">
    <cfRule type="expression" dxfId="80" priority="46">
      <formula>AND(Z168="",OR(AK168&lt;&gt;"",AR168&lt;&gt;"",BY168&lt;&gt;"",CG168&lt;&gt;"",DH168&lt;&gt;""))</formula>
    </cfRule>
    <cfRule type="expression" dxfId="79" priority="47">
      <formula>AND(I168&lt;&gt;"",Z168="")</formula>
    </cfRule>
  </conditionalFormatting>
  <conditionalFormatting sqref="AR168:AX168">
    <cfRule type="expression" dxfId="78" priority="45">
      <formula>AND(AR168="",OR(AK168&lt;&gt;"",BY168&lt;&gt;"",CG168&lt;&gt;"",DH168&lt;&gt;""))</formula>
    </cfRule>
  </conditionalFormatting>
  <conditionalFormatting sqref="BY168:CB168">
    <cfRule type="expression" dxfId="77" priority="44">
      <formula>AND(BY168="",OR(AK168&lt;&gt;"",AR168&lt;&gt;"",CG168&lt;&gt;"",DH168&lt;&gt;""))</formula>
    </cfRule>
  </conditionalFormatting>
  <conditionalFormatting sqref="CG168:DG168">
    <cfRule type="expression" dxfId="76" priority="43">
      <formula>AND(CG168="",OR(AK168&lt;&gt;"",AR168&lt;&gt;"",BY168&lt;&gt;"",DH168&lt;&gt;""))</formula>
    </cfRule>
  </conditionalFormatting>
  <conditionalFormatting sqref="DH168:DL168">
    <cfRule type="expression" dxfId="75" priority="42">
      <formula>AND(DH168="",OR(AK168&lt;&gt;"",AR168&lt;&gt;"",BY168&lt;&gt;"",CG168&lt;&gt;""))</formula>
    </cfRule>
  </conditionalFormatting>
  <conditionalFormatting sqref="BC168:BX168">
    <cfRule type="expression" dxfId="74" priority="41">
      <formula>AND(BC168="",OR(AK168&lt;&gt;"",AR168&lt;&gt;"",BY168&lt;&gt;"",CG168&lt;&gt;"",DH168&lt;&gt;""))</formula>
    </cfRule>
  </conditionalFormatting>
  <conditionalFormatting sqref="I20:L20">
    <cfRule type="expression" dxfId="73" priority="26">
      <formula>AND(I20="",OR(AK20&lt;&gt;"",AR20&lt;&gt;"",BC20&lt;&gt;"",BY20&lt;&gt;"",CG20&lt;&gt;"",DH20&lt;&gt;""))</formula>
    </cfRule>
    <cfRule type="expression" dxfId="72" priority="40">
      <formula>AND(I20="",Z20&lt;&gt;"")</formula>
    </cfRule>
  </conditionalFormatting>
  <conditionalFormatting sqref="I21:L21">
    <cfRule type="expression" dxfId="71" priority="25">
      <formula>AND(I21="",OR(AK21&lt;&gt;"",AR21&lt;&gt;"",BC21&lt;&gt;"",BY21&lt;&gt;"",CG21&lt;&gt;"",DH21&lt;&gt;""))</formula>
    </cfRule>
    <cfRule type="expression" dxfId="70" priority="39">
      <formula>AND(I21="",Z21&lt;&gt;"")</formula>
    </cfRule>
  </conditionalFormatting>
  <conditionalFormatting sqref="Z20:AF20">
    <cfRule type="expression" dxfId="69" priority="24">
      <formula>AND(Z20="",OR(AK20&lt;&gt;"",AR20&lt;&gt;"",BC20&lt;&gt;"",BY20&lt;&gt;"",CG20&lt;&gt;"",DH20&lt;&gt;""))</formula>
    </cfRule>
    <cfRule type="expression" dxfId="68" priority="38">
      <formula>AND(I20&lt;&gt;"",Z20="")</formula>
    </cfRule>
  </conditionalFormatting>
  <conditionalFormatting sqref="Z21:AF21">
    <cfRule type="expression" dxfId="67" priority="23">
      <formula>AND(Z21="",OR(AK21&lt;&gt;"",AR21&lt;&gt;"",BC21&lt;&gt;"",BY21&lt;&gt;"",CG21&lt;&gt;"",DH21&lt;&gt;""))</formula>
    </cfRule>
    <cfRule type="expression" dxfId="66" priority="37">
      <formula>AND(I21&lt;&gt;"",Z21="")</formula>
    </cfRule>
  </conditionalFormatting>
  <conditionalFormatting sqref="AK20:AQ20">
    <cfRule type="expression" dxfId="65" priority="36">
      <formula>AND(AK20="",OR(I20="2.有筋(ﾘ)",I20="3.再有(骨)",I20="4.再有(他)"))</formula>
    </cfRule>
  </conditionalFormatting>
  <conditionalFormatting sqref="AR20:AX20">
    <cfRule type="expression" dxfId="64" priority="35">
      <formula>AND(AR20="",OR(I20="2.有筋(ﾘ)",I20="3.再有(骨)",I20="4.再有(他)"))</formula>
    </cfRule>
  </conditionalFormatting>
  <conditionalFormatting sqref="BY20:CB20">
    <cfRule type="expression" dxfId="63" priority="34">
      <formula>AND(BY20="",OR(I20="2.有筋(ﾘ)",I20="3.再有(骨)",I20="4.再有(他)"))</formula>
    </cfRule>
  </conditionalFormatting>
  <conditionalFormatting sqref="CG20:DG20">
    <cfRule type="expression" dxfId="62" priority="33">
      <formula>AND(CG20="",OR(I20="2.有筋(ﾘ)",I20="3.再有(骨)",I20="4.再有(他)"))</formula>
    </cfRule>
  </conditionalFormatting>
  <conditionalFormatting sqref="DH20:DL20">
    <cfRule type="expression" dxfId="61" priority="32">
      <formula>AND(DH20="",OR(I20="2.有筋(ﾘ)",I20="3.再有(骨)",I20="4.再有(他)"))</formula>
    </cfRule>
  </conditionalFormatting>
  <conditionalFormatting sqref="AK21:AQ21">
    <cfRule type="expression" dxfId="60" priority="31">
      <formula>AND(AK21="",OR(I21="2.有筋(ﾘ)",I21="3.再有(骨)",I21="4.再有(他)"))</formula>
    </cfRule>
  </conditionalFormatting>
  <conditionalFormatting sqref="AR21:AX21">
    <cfRule type="expression" dxfId="59" priority="30">
      <formula>AND(AR21="",OR(I21="2.有筋(ﾘ)",I21="3.再有(骨)",I21="4.再有(他)"))</formula>
    </cfRule>
  </conditionalFormatting>
  <conditionalFormatting sqref="BY21:CB21">
    <cfRule type="expression" dxfId="58" priority="29">
      <formula>AND(BY21="",OR(I21="2.有筋(ﾘ)",I21="3.再有(骨)",I21="4.再有(他)"))</formula>
    </cfRule>
  </conditionalFormatting>
  <conditionalFormatting sqref="CG21:DG21">
    <cfRule type="expression" dxfId="57" priority="28">
      <formula>AND(CG21="",OR(I21="2.有筋(ﾘ)",I21="3.再有(骨)",I21="4.再有(他)"))</formula>
    </cfRule>
  </conditionalFormatting>
  <conditionalFormatting sqref="DH21:DL21">
    <cfRule type="expression" dxfId="56" priority="27">
      <formula>AND(DH21="",OR(I21="2.有筋(ﾘ)",I21="3.再有(骨)",I21="4.再有(他)"))</formula>
    </cfRule>
  </conditionalFormatting>
  <conditionalFormatting sqref="BC20:BX20">
    <cfRule type="expression" dxfId="55" priority="22">
      <formula>AND(BC20="",OR(I20="2.有筋(ﾘ)",I20="3.再有(骨)",I20="4.再有(他)"))</formula>
    </cfRule>
  </conditionalFormatting>
  <conditionalFormatting sqref="BC21:BX21">
    <cfRule type="expression" dxfId="54" priority="21">
      <formula>AND(BC21="",OR(I21="2.有筋(ﾘ)",I21="3.再有(骨)",I21="4.再有(他)"))</formula>
    </cfRule>
  </conditionalFormatting>
  <conditionalFormatting sqref="I162:L162">
    <cfRule type="expression" dxfId="53" priority="16">
      <formula>AND(I162="",OR(AK162&lt;&gt;"",AR162&lt;&gt;"",BC162&lt;&gt;"",BY162&lt;&gt;"",CG162&lt;&gt;"",DH162&lt;&gt;""))</formula>
    </cfRule>
    <cfRule type="expression" dxfId="52" priority="20">
      <formula>AND(I162="",Z162&lt;&gt;"")</formula>
    </cfRule>
  </conditionalFormatting>
  <conditionalFormatting sqref="I163:L163">
    <cfRule type="expression" dxfId="51" priority="15">
      <formula>AND(I163="",OR(AK163&lt;&gt;"",AR163&lt;&gt;"",BC163&lt;&gt;"",BY163&lt;&gt;"",CG163&lt;&gt;"",DH163&lt;&gt;""))</formula>
    </cfRule>
    <cfRule type="expression" dxfId="50" priority="19">
      <formula>AND(I163="",Z163&lt;&gt;"")</formula>
    </cfRule>
  </conditionalFormatting>
  <conditionalFormatting sqref="Z162:AF162">
    <cfRule type="expression" dxfId="49" priority="14">
      <formula>AND(Z162="",OR(AK162&lt;&gt;"",AR162&lt;&gt;"",BC162&lt;&gt;"",BY162&lt;&gt;"",CG162&lt;&gt;"",DH162&lt;&gt;""))</formula>
    </cfRule>
    <cfRule type="expression" dxfId="48" priority="18">
      <formula>AND(I162&lt;&gt;"",Z162="")</formula>
    </cfRule>
  </conditionalFormatting>
  <conditionalFormatting sqref="Z163:AF163">
    <cfRule type="expression" dxfId="47" priority="13">
      <formula>AND(Z163="",OR(AK163&lt;&gt;"",AR163&lt;&gt;"",BC163&lt;&gt;"",BY163&lt;&gt;"",CG163&lt;&gt;"",DH163&lt;&gt;""))</formula>
    </cfRule>
    <cfRule type="expression" dxfId="46" priority="17">
      <formula>AND(I163&lt;&gt;"",Z163="")</formula>
    </cfRule>
  </conditionalFormatting>
  <conditionalFormatting sqref="AK162:AQ162">
    <cfRule type="expression" dxfId="45" priority="12">
      <formula>AND(AK162="",OR(I162="2.有筋(ﾘ)",I162="3.再有(骨)",I162="4.再有(他)"))</formula>
    </cfRule>
  </conditionalFormatting>
  <conditionalFormatting sqref="AR162:AX162">
    <cfRule type="expression" dxfId="44" priority="11">
      <formula>AND(AR162="",OR(I162="2.有筋(ﾘ)",I162="3.再有(骨)",I162="4.再有(他)"))</formula>
    </cfRule>
  </conditionalFormatting>
  <conditionalFormatting sqref="BY162:CB162">
    <cfRule type="expression" dxfId="43" priority="10">
      <formula>AND(BY162="",OR(I162="2.有筋(ﾘ)",I162="3.再有(骨)",I162="4.再有(他)"))</formula>
    </cfRule>
  </conditionalFormatting>
  <conditionalFormatting sqref="CG162:DG162">
    <cfRule type="expression" dxfId="42" priority="9">
      <formula>AND(CG162="",OR(I162="2.有筋(ﾘ)",I162="3.再有(骨)",I162="4.再有(他)"))</formula>
    </cfRule>
  </conditionalFormatting>
  <conditionalFormatting sqref="DH162:DL162">
    <cfRule type="expression" dxfId="41" priority="8">
      <formula>AND(DH162="",OR(I162="2.有筋(ﾘ)",I162="3.再有(骨)",I162="4.再有(他)"))</formula>
    </cfRule>
  </conditionalFormatting>
  <conditionalFormatting sqref="AK163:AQ163">
    <cfRule type="expression" dxfId="40" priority="7">
      <formula>AND(AK163="",OR(I163="2.有筋(ﾘ)",I163="3.再有(骨)",I163="4.再有(他)"))</formula>
    </cfRule>
  </conditionalFormatting>
  <conditionalFormatting sqref="AR163:AX163">
    <cfRule type="expression" dxfId="39" priority="6">
      <formula>AND(AR163="",OR(I163="2.有筋(ﾘ)",I163="3.再有(骨)",I163="4.再有(他)"))</formula>
    </cfRule>
  </conditionalFormatting>
  <conditionalFormatting sqref="BY163:CB163">
    <cfRule type="expression" dxfId="38" priority="5">
      <formula>AND(BY163="",OR(I163="2.有筋(ﾘ)",I163="3.再有(骨)",I163="4.再有(他)"))</formula>
    </cfRule>
  </conditionalFormatting>
  <conditionalFormatting sqref="CG163:DG163">
    <cfRule type="expression" dxfId="37" priority="4">
      <formula>AND(CG163="",OR(I163="2.有筋(ﾘ)",I163="3.再有(骨)",I163="4.再有(他)"))</formula>
    </cfRule>
  </conditionalFormatting>
  <conditionalFormatting sqref="DH163:DL163">
    <cfRule type="expression" dxfId="36" priority="3">
      <formula>AND(DH163="",OR(I163="2.有筋(ﾘ)",I163="3.再有(骨)",I163="4.再有(他)"))</formula>
    </cfRule>
  </conditionalFormatting>
  <conditionalFormatting sqref="BC162:BX162">
    <cfRule type="expression" dxfId="35" priority="2">
      <formula>AND(BC162="",OR(I162="2.有筋(ﾘ)",I162="3.再有(骨)",I162="4.再有(他)"))</formula>
    </cfRule>
  </conditionalFormatting>
  <conditionalFormatting sqref="BC163:BX163">
    <cfRule type="expression" dxfId="34"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topLeftCell="A25" zoomScaleNormal="100" zoomScaleSheetLayoutView="100" workbookViewId="0">
      <selection activeCell="O16" sqref="O16"/>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13736</v>
      </c>
    </row>
    <row r="5" spans="2:26">
      <c r="X5" s="345" t="s">
        <v>13621</v>
      </c>
    </row>
    <row r="6" spans="2:26"/>
    <row r="7" spans="2:26" ht="16.149999999999999" customHeight="1">
      <c r="B7" s="1016" t="s">
        <v>14352</v>
      </c>
      <c r="C7" s="1016"/>
      <c r="D7" s="1016"/>
      <c r="E7" s="1016"/>
      <c r="F7" s="1016"/>
      <c r="G7" s="1016"/>
      <c r="H7" s="1016"/>
      <c r="I7" s="1016"/>
      <c r="J7" s="1016"/>
      <c r="K7" s="1016"/>
      <c r="L7" s="1016"/>
      <c r="M7" s="1016"/>
      <c r="N7" s="1016"/>
      <c r="O7" s="1016"/>
      <c r="P7" s="1016"/>
      <c r="Q7" s="1016"/>
      <c r="R7" s="1016"/>
      <c r="S7" s="1016"/>
      <c r="T7" s="1016"/>
      <c r="U7" s="1016"/>
      <c r="V7" s="1016"/>
      <c r="W7" s="1016"/>
      <c r="X7" s="1016"/>
    </row>
    <row r="8" spans="2:26" ht="16.149999999999999" customHeight="1">
      <c r="B8" s="1017" t="s">
        <v>13645</v>
      </c>
      <c r="C8" s="1017"/>
      <c r="D8" s="1017"/>
      <c r="E8" s="1017"/>
      <c r="F8" s="1017"/>
      <c r="G8" s="1017"/>
      <c r="H8" s="1017"/>
      <c r="I8" s="1017"/>
      <c r="J8" s="1017"/>
      <c r="K8" s="1017"/>
      <c r="L8" s="1017"/>
      <c r="M8" s="1017"/>
      <c r="N8" s="1017"/>
      <c r="O8" s="1017"/>
      <c r="P8" s="1017"/>
      <c r="Q8" s="1017"/>
      <c r="R8" s="1017"/>
      <c r="S8" s="1017"/>
      <c r="T8" s="1017"/>
      <c r="U8" s="1017"/>
      <c r="V8" s="1017"/>
      <c r="W8" s="1017"/>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6" t="s">
        <v>13648</v>
      </c>
      <c r="C10" s="1016"/>
      <c r="D10" s="1016"/>
      <c r="E10" s="1016"/>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6" t="s">
        <v>14410</v>
      </c>
      <c r="D12" s="1016"/>
      <c r="E12" s="1016"/>
      <c r="F12" s="1016"/>
      <c r="G12" s="1016"/>
      <c r="H12" s="1016"/>
      <c r="I12" s="1016"/>
      <c r="J12" s="1016"/>
      <c r="K12" s="1016"/>
      <c r="L12" s="1016"/>
      <c r="M12" s="1016"/>
      <c r="N12" s="1016"/>
      <c r="O12" s="1016"/>
      <c r="P12" s="1016"/>
      <c r="Q12" s="1016"/>
      <c r="R12" s="1016"/>
      <c r="S12" s="1016"/>
      <c r="T12" s="1016"/>
      <c r="U12" s="1016"/>
      <c r="V12" s="1016"/>
      <c r="W12" s="1016"/>
      <c r="X12" s="346"/>
      <c r="Z12" s="56"/>
    </row>
    <row r="13" spans="2:26" s="341" customFormat="1" ht="16.149999999999999" customHeight="1">
      <c r="B13" s="346"/>
      <c r="C13" s="1017" t="s">
        <v>14357</v>
      </c>
      <c r="D13" s="1017"/>
      <c r="E13" s="1017"/>
      <c r="F13" s="1017"/>
      <c r="G13" s="1017"/>
      <c r="H13" s="1017"/>
      <c r="I13" s="1017"/>
      <c r="J13" s="1017"/>
      <c r="K13" s="1017"/>
      <c r="L13" s="1017"/>
      <c r="M13" s="1017"/>
      <c r="N13" s="1017"/>
      <c r="O13" s="1017"/>
      <c r="P13" s="1017"/>
      <c r="Q13" s="1017"/>
      <c r="R13" s="1017"/>
      <c r="S13" s="1017"/>
      <c r="T13" s="1017"/>
      <c r="U13" s="1017"/>
      <c r="V13" s="1017"/>
      <c r="W13" s="1017"/>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6" t="s">
        <v>14353</v>
      </c>
      <c r="E21" s="1016"/>
      <c r="F21" s="1016"/>
      <c r="G21" s="1016"/>
      <c r="H21" s="1016"/>
      <c r="I21" s="1016"/>
      <c r="J21" s="1016"/>
      <c r="K21" s="1016"/>
      <c r="L21" s="1016"/>
      <c r="M21" s="1016"/>
      <c r="N21" s="1016"/>
      <c r="O21" s="1016"/>
      <c r="P21" s="346"/>
      <c r="Q21" s="346"/>
      <c r="R21" s="346"/>
      <c r="S21" s="346"/>
      <c r="T21" s="346"/>
      <c r="U21" s="346"/>
      <c r="V21" s="346"/>
      <c r="W21" s="346"/>
      <c r="X21" s="346"/>
      <c r="Z21" s="56"/>
    </row>
    <row r="22" spans="2:26" s="341" customFormat="1" ht="16.149999999999999" customHeight="1">
      <c r="B22" s="348"/>
      <c r="C22" s="346"/>
      <c r="D22" s="1015" t="s">
        <v>14358</v>
      </c>
      <c r="E22" s="1015"/>
      <c r="F22" s="1015"/>
      <c r="G22" s="1015"/>
      <c r="H22" s="1015"/>
      <c r="I22" s="1015"/>
      <c r="J22" s="1015"/>
      <c r="K22" s="1015"/>
      <c r="L22" s="1015"/>
      <c r="M22" s="1015"/>
      <c r="N22" s="1015"/>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6" t="s">
        <v>14359</v>
      </c>
      <c r="D25" s="1016"/>
      <c r="E25" s="1016"/>
      <c r="F25" s="1016"/>
      <c r="G25" s="1016"/>
      <c r="H25" s="1016"/>
      <c r="I25" s="1016"/>
      <c r="J25" s="1016"/>
      <c r="K25" s="1016"/>
      <c r="L25" s="1016"/>
      <c r="M25" s="1016"/>
      <c r="N25" s="1016"/>
      <c r="O25" s="1016"/>
      <c r="P25" s="1016"/>
      <c r="Q25" s="1016"/>
      <c r="R25" s="1016"/>
      <c r="S25" s="1016"/>
      <c r="T25" s="1016"/>
      <c r="U25" s="1016"/>
      <c r="V25" s="1016"/>
      <c r="W25" s="1016"/>
      <c r="X25" s="346"/>
      <c r="Z25" s="56"/>
    </row>
    <row r="26" spans="2:26" s="341" customFormat="1" ht="16.149999999999999" customHeight="1">
      <c r="B26" s="348"/>
      <c r="C26" s="1016"/>
      <c r="D26" s="1016"/>
      <c r="E26" s="1016"/>
      <c r="F26" s="1016"/>
      <c r="G26" s="1016"/>
      <c r="H26" s="1016"/>
      <c r="I26" s="1016"/>
      <c r="J26" s="1016"/>
      <c r="K26" s="1016"/>
      <c r="L26" s="1016"/>
      <c r="M26" s="1016"/>
      <c r="N26" s="1016"/>
      <c r="O26" s="1016"/>
      <c r="P26" s="1016"/>
      <c r="Q26" s="1016"/>
      <c r="R26" s="1016"/>
      <c r="S26" s="1016"/>
      <c r="T26" s="1016"/>
      <c r="U26" s="1016"/>
      <c r="V26" s="1016"/>
      <c r="W26" s="1016"/>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6"/>
      <c r="D50" s="1016"/>
      <c r="E50" s="1016"/>
      <c r="F50" s="1016"/>
      <c r="G50" s="1016"/>
      <c r="H50" s="1016"/>
      <c r="I50" s="1016"/>
      <c r="J50" s="1016"/>
      <c r="K50" s="1016"/>
      <c r="L50" s="1016"/>
      <c r="M50" s="1016"/>
      <c r="N50" s="1016"/>
      <c r="O50" s="1016"/>
      <c r="P50" s="1016"/>
      <c r="Q50" s="1016"/>
      <c r="R50" s="1016"/>
      <c r="S50" s="1016"/>
      <c r="T50" s="1016"/>
      <c r="U50" s="1016"/>
      <c r="V50" s="1016"/>
      <c r="W50" s="1016"/>
      <c r="X50" s="346"/>
      <c r="Z50" s="56"/>
    </row>
    <row r="51" spans="2:26" s="341" customFormat="1" ht="16.149999999999999" customHeight="1">
      <c r="B51" s="348"/>
      <c r="C51" s="1017"/>
      <c r="D51" s="1017"/>
      <c r="E51" s="1017"/>
      <c r="F51" s="1017"/>
      <c r="G51" s="1017"/>
      <c r="H51" s="1017"/>
      <c r="I51" s="1017"/>
      <c r="J51" s="1017"/>
      <c r="K51" s="1017"/>
      <c r="L51" s="1017"/>
      <c r="M51" s="1017"/>
      <c r="N51" s="1017"/>
      <c r="O51" s="1017"/>
      <c r="P51" s="1017"/>
      <c r="Q51" s="1017"/>
      <c r="R51" s="1017"/>
      <c r="S51" s="1017"/>
      <c r="T51" s="1017"/>
      <c r="U51" s="1017"/>
      <c r="V51" s="1017"/>
      <c r="W51" s="1017"/>
      <c r="X51" s="346"/>
      <c r="Z51" s="56"/>
    </row>
    <row r="52" spans="2:26" s="341" customFormat="1" ht="16.149999999999999" customHeight="1">
      <c r="B52" s="348"/>
      <c r="C52" s="1017"/>
      <c r="D52" s="1017"/>
      <c r="E52" s="1017"/>
      <c r="F52" s="1017"/>
      <c r="G52" s="1017"/>
      <c r="H52" s="1017"/>
      <c r="I52" s="1017"/>
      <c r="J52" s="1017"/>
      <c r="K52" s="1017"/>
      <c r="L52" s="1017"/>
      <c r="M52" s="1017"/>
      <c r="N52" s="1017"/>
      <c r="O52" s="1017"/>
      <c r="P52" s="1017"/>
      <c r="Q52" s="1017"/>
      <c r="R52" s="1017"/>
      <c r="S52" s="1017"/>
      <c r="T52" s="1017"/>
      <c r="U52" s="1017"/>
      <c r="V52" s="1017"/>
      <c r="W52" s="1017"/>
      <c r="X52" s="346"/>
      <c r="Z52" s="56"/>
    </row>
    <row r="53" spans="2:26" s="341" customFormat="1" ht="16.149999999999999" customHeight="1">
      <c r="B53" s="348"/>
      <c r="C53" s="1016"/>
      <c r="D53" s="1016"/>
      <c r="E53" s="1016"/>
      <c r="F53" s="1016"/>
      <c r="G53" s="1016"/>
      <c r="H53" s="1016"/>
      <c r="I53" s="1016"/>
      <c r="J53" s="1016"/>
      <c r="K53" s="1016"/>
      <c r="L53" s="1016"/>
      <c r="M53" s="1016"/>
      <c r="N53" s="1016"/>
      <c r="O53" s="1016"/>
      <c r="P53" s="1016"/>
      <c r="Q53" s="1016"/>
      <c r="R53" s="1016"/>
      <c r="S53" s="1016"/>
      <c r="T53" s="1016"/>
      <c r="U53" s="1016"/>
      <c r="V53" s="1016"/>
      <c r="W53" s="1016"/>
      <c r="X53" s="346"/>
      <c r="Z53" s="56"/>
    </row>
    <row r="54" spans="2:26" s="341" customFormat="1" ht="16.149999999999999" customHeight="1">
      <c r="B54" s="348"/>
      <c r="C54" s="1020"/>
      <c r="D54" s="1020"/>
      <c r="E54" s="1020"/>
      <c r="F54" s="1020"/>
      <c r="G54" s="1020"/>
      <c r="H54" s="1020"/>
      <c r="I54" s="1020"/>
      <c r="J54" s="1020"/>
      <c r="K54" s="1020"/>
      <c r="L54" s="1020"/>
      <c r="M54" s="1020"/>
      <c r="N54" s="1020"/>
      <c r="O54" s="1020"/>
      <c r="P54" s="1020"/>
      <c r="Q54" s="1020"/>
      <c r="R54" s="1020"/>
      <c r="S54" s="1020"/>
      <c r="T54" s="1020"/>
      <c r="U54" s="1020"/>
      <c r="V54" s="1020"/>
      <c r="W54" s="1020"/>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6"/>
      <c r="D57" s="1016"/>
      <c r="E57" s="1016"/>
      <c r="F57" s="1016"/>
      <c r="G57" s="1016"/>
      <c r="H57" s="1016"/>
      <c r="I57" s="1016"/>
      <c r="J57" s="1016"/>
      <c r="K57" s="1016"/>
      <c r="L57" s="1016"/>
      <c r="M57" s="1016"/>
      <c r="N57" s="1016"/>
      <c r="O57" s="1016"/>
      <c r="P57" s="1016"/>
      <c r="Q57" s="1016"/>
      <c r="R57" s="1016"/>
      <c r="S57" s="1016"/>
      <c r="T57" s="1016"/>
      <c r="U57" s="1016"/>
      <c r="V57" s="1016"/>
      <c r="W57" s="1016"/>
      <c r="X57" s="346"/>
      <c r="Z57" s="56"/>
    </row>
    <row r="58" spans="2:26" s="341" customFormat="1" ht="16.149999999999999" customHeight="1">
      <c r="B58" s="348"/>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6"/>
      <c r="C60" s="1016"/>
      <c r="D60" s="1016"/>
      <c r="E60" s="1016"/>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6"/>
      <c r="D62" s="1016"/>
      <c r="E62" s="1016"/>
      <c r="F62" s="1016"/>
      <c r="G62" s="1016"/>
      <c r="H62" s="1016"/>
      <c r="I62" s="1016"/>
      <c r="J62" s="1016"/>
      <c r="K62" s="1016"/>
      <c r="L62" s="1016"/>
      <c r="M62" s="1016"/>
      <c r="N62" s="346"/>
      <c r="O62" s="346"/>
      <c r="P62" s="346"/>
      <c r="Q62" s="346"/>
      <c r="R62" s="346"/>
      <c r="S62" s="346"/>
      <c r="T62" s="346"/>
      <c r="U62" s="346"/>
      <c r="V62" s="346"/>
      <c r="W62" s="347"/>
      <c r="X62" s="347"/>
      <c r="Z62" s="56"/>
    </row>
    <row r="63" spans="2:26" s="341" customFormat="1" ht="16.149999999999999" customHeight="1">
      <c r="B63" s="347"/>
      <c r="C63" s="1016"/>
      <c r="D63" s="1016"/>
      <c r="E63" s="1016"/>
      <c r="F63" s="1016"/>
      <c r="G63" s="1016"/>
      <c r="H63" s="1016"/>
      <c r="I63" s="1016"/>
      <c r="J63" s="1016"/>
      <c r="K63" s="1016"/>
      <c r="L63" s="1016"/>
      <c r="M63" s="1016"/>
      <c r="N63" s="346"/>
      <c r="O63" s="346"/>
      <c r="P63" s="346"/>
      <c r="Q63" s="346"/>
      <c r="R63" s="346"/>
      <c r="S63" s="346"/>
      <c r="T63" s="346"/>
      <c r="U63" s="346"/>
      <c r="V63" s="346"/>
      <c r="W63" s="347"/>
      <c r="X63" s="347"/>
      <c r="Z63" s="56"/>
    </row>
    <row r="64" spans="2:26" s="341" customFormat="1" ht="16.149999999999999" customHeight="1">
      <c r="B64" s="347"/>
      <c r="C64" s="1016"/>
      <c r="D64" s="1016"/>
      <c r="E64" s="1016"/>
      <c r="F64" s="1016"/>
      <c r="G64" s="1016"/>
      <c r="H64" s="1016"/>
      <c r="I64" s="1016"/>
      <c r="J64" s="1016"/>
      <c r="K64" s="1016"/>
      <c r="L64" s="1016"/>
      <c r="M64" s="1016"/>
      <c r="N64" s="346"/>
      <c r="O64" s="346"/>
      <c r="P64" s="346"/>
      <c r="Q64" s="346"/>
      <c r="R64" s="346"/>
      <c r="S64" s="346"/>
      <c r="T64" s="346"/>
      <c r="U64" s="346"/>
      <c r="V64" s="346"/>
      <c r="W64" s="347"/>
      <c r="X64" s="347"/>
      <c r="Z64" s="56"/>
    </row>
    <row r="65" spans="2:26" s="341" customFormat="1" ht="16.149999999999999" customHeight="1">
      <c r="B65" s="347"/>
      <c r="C65" s="1016"/>
      <c r="D65" s="1016"/>
      <c r="E65" s="1016"/>
      <c r="F65" s="1016"/>
      <c r="G65" s="1016"/>
      <c r="H65" s="1016"/>
      <c r="I65" s="1016"/>
      <c r="J65" s="1016"/>
      <c r="K65" s="1016"/>
      <c r="L65" s="1016"/>
      <c r="M65" s="1016"/>
      <c r="N65" s="346"/>
      <c r="O65" s="346"/>
      <c r="P65" s="346"/>
      <c r="Q65" s="346"/>
      <c r="R65" s="346"/>
      <c r="S65" s="346"/>
      <c r="T65" s="346"/>
      <c r="U65" s="346"/>
      <c r="V65" s="346"/>
      <c r="W65" s="347"/>
      <c r="X65" s="347"/>
      <c r="Z65" s="56"/>
    </row>
    <row r="66" spans="2:26" s="341" customFormat="1" ht="16.149999999999999" customHeight="1">
      <c r="B66" s="347"/>
      <c r="C66" s="1016"/>
      <c r="D66" s="1016"/>
      <c r="E66" s="1016"/>
      <c r="F66" s="1016"/>
      <c r="G66" s="1016"/>
      <c r="H66" s="1016"/>
      <c r="I66" s="1016"/>
      <c r="J66" s="1016"/>
      <c r="K66" s="1016"/>
      <c r="L66" s="1016"/>
      <c r="M66" s="1016"/>
      <c r="N66" s="346"/>
      <c r="O66" s="346"/>
      <c r="P66" s="346"/>
      <c r="Q66" s="346"/>
      <c r="R66" s="346"/>
      <c r="S66" s="346"/>
      <c r="T66" s="346"/>
      <c r="U66" s="346"/>
      <c r="V66" s="346"/>
      <c r="W66" s="347"/>
      <c r="X66" s="347"/>
      <c r="Z66" s="56"/>
    </row>
    <row r="67" spans="2:26" s="341" customFormat="1" ht="16.149999999999999" customHeight="1">
      <c r="B67" s="347"/>
      <c r="C67" s="1016"/>
      <c r="D67" s="1016"/>
      <c r="E67" s="1016"/>
      <c r="F67" s="1016"/>
      <c r="G67" s="1016"/>
      <c r="H67" s="1016"/>
      <c r="I67" s="1016"/>
      <c r="J67" s="1016"/>
      <c r="K67" s="1016"/>
      <c r="L67" s="1016"/>
      <c r="M67" s="1016"/>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21"/>
      <c r="E69" s="1021"/>
      <c r="F69" s="1021"/>
      <c r="G69" s="1021"/>
      <c r="H69" s="1021"/>
      <c r="I69" s="1021"/>
      <c r="J69" s="1021"/>
      <c r="K69" s="1021"/>
      <c r="L69" s="1021"/>
      <c r="M69" s="1021"/>
      <c r="N69" s="1021"/>
      <c r="O69" s="1021"/>
      <c r="P69" s="1021"/>
      <c r="Q69" s="1021"/>
      <c r="R69" s="1021"/>
      <c r="S69" s="1021"/>
      <c r="T69" s="1021"/>
      <c r="U69" s="1021"/>
      <c r="V69" s="1021"/>
      <c r="W69" s="1021"/>
      <c r="X69" s="1021"/>
      <c r="Z69" s="56"/>
    </row>
    <row r="70" spans="2:26" s="341" customFormat="1" ht="16.149999999999999" customHeight="1">
      <c r="B70" s="347"/>
      <c r="C70" s="347"/>
      <c r="D70" s="1021"/>
      <c r="E70" s="1021"/>
      <c r="F70" s="1021"/>
      <c r="G70" s="1021"/>
      <c r="H70" s="1021"/>
      <c r="I70" s="1021"/>
      <c r="J70" s="1021"/>
      <c r="K70" s="1021"/>
      <c r="L70" s="1021"/>
      <c r="M70" s="1021"/>
      <c r="N70" s="1021"/>
      <c r="O70" s="1021"/>
      <c r="P70" s="1021"/>
      <c r="Q70" s="1021"/>
      <c r="R70" s="1021"/>
      <c r="S70" s="1021"/>
      <c r="T70" s="1021"/>
      <c r="U70" s="1021"/>
      <c r="V70" s="1021"/>
      <c r="W70" s="1021"/>
      <c r="X70" s="1021"/>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6"/>
      <c r="D74" s="1016"/>
      <c r="E74" s="1016"/>
      <c r="F74" s="1016"/>
      <c r="G74" s="1016"/>
      <c r="H74" s="1016"/>
      <c r="I74" s="1016"/>
      <c r="J74" s="1016"/>
      <c r="K74" s="347"/>
      <c r="L74" s="347"/>
      <c r="M74" s="347"/>
      <c r="N74" s="347"/>
      <c r="O74" s="347"/>
      <c r="P74" s="347"/>
      <c r="Q74" s="347"/>
      <c r="R74" s="347"/>
      <c r="S74" s="347"/>
      <c r="T74" s="347"/>
      <c r="U74" s="347"/>
      <c r="V74" s="347"/>
      <c r="W74" s="347"/>
      <c r="X74" s="347"/>
      <c r="Z74" s="56"/>
    </row>
    <row r="75" spans="2:26" s="341" customFormat="1" ht="16.149999999999999" customHeight="1">
      <c r="B75" s="347"/>
      <c r="C75" s="1016"/>
      <c r="D75" s="1016"/>
      <c r="E75" s="1016"/>
      <c r="F75" s="1016"/>
      <c r="G75" s="1016"/>
      <c r="H75" s="1016"/>
      <c r="I75" s="1016"/>
      <c r="J75" s="1016"/>
      <c r="K75" s="347"/>
      <c r="L75" s="347"/>
      <c r="M75" s="347"/>
      <c r="N75" s="347"/>
      <c r="O75" s="347"/>
      <c r="P75" s="347"/>
      <c r="Q75" s="347"/>
      <c r="R75" s="347"/>
      <c r="S75" s="347"/>
      <c r="T75" s="347"/>
      <c r="U75" s="347"/>
      <c r="V75" s="347"/>
      <c r="W75" s="347"/>
      <c r="X75" s="347"/>
      <c r="Z75" s="56"/>
    </row>
    <row r="76" spans="2:26" s="341" customFormat="1" ht="16.149999999999999" customHeight="1">
      <c r="B76" s="347"/>
      <c r="C76" s="1016"/>
      <c r="D76" s="1016"/>
      <c r="E76" s="1016"/>
      <c r="F76" s="1016"/>
      <c r="G76" s="1016"/>
      <c r="H76" s="1016"/>
      <c r="I76" s="1016"/>
      <c r="J76" s="1016"/>
      <c r="K76" s="347"/>
      <c r="L76" s="347"/>
      <c r="M76" s="347"/>
      <c r="N76" s="347"/>
      <c r="O76" s="347"/>
      <c r="P76" s="347"/>
      <c r="Q76" s="347"/>
      <c r="R76" s="347"/>
      <c r="S76" s="347"/>
      <c r="T76" s="347"/>
      <c r="U76" s="347"/>
      <c r="V76" s="347"/>
      <c r="W76" s="347"/>
      <c r="X76" s="347"/>
      <c r="Z76" s="56"/>
    </row>
    <row r="77" spans="2:26" s="341" customFormat="1" ht="16.149999999999999" customHeight="1">
      <c r="B77" s="347"/>
      <c r="C77" s="1016"/>
      <c r="D77" s="1016"/>
      <c r="E77" s="1016"/>
      <c r="F77" s="1016"/>
      <c r="G77" s="1016"/>
      <c r="H77" s="1016"/>
      <c r="I77" s="1016"/>
      <c r="J77" s="1016"/>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20"/>
      <c r="D83" s="1020"/>
      <c r="E83" s="1020"/>
      <c r="F83" s="1020"/>
      <c r="G83" s="1020"/>
      <c r="H83" s="1020"/>
      <c r="I83" s="1020"/>
      <c r="J83" s="1020"/>
      <c r="K83" s="1020"/>
      <c r="L83" s="1020"/>
      <c r="M83" s="1020"/>
      <c r="N83" s="1020"/>
      <c r="O83" s="1020"/>
      <c r="P83" s="1020"/>
      <c r="Q83" s="1020"/>
      <c r="R83" s="1020"/>
      <c r="S83" s="1020"/>
      <c r="T83" s="1020"/>
      <c r="U83" s="1020"/>
      <c r="V83" s="1020"/>
      <c r="W83" s="1020"/>
      <c r="X83" s="364"/>
    </row>
    <row r="84" spans="2:26" ht="16.149999999999999" customHeight="1">
      <c r="B84" s="347"/>
      <c r="C84" s="1020"/>
      <c r="D84" s="1020"/>
      <c r="E84" s="1020"/>
      <c r="F84" s="1020"/>
      <c r="G84" s="1020"/>
      <c r="H84" s="1020"/>
      <c r="I84" s="1020"/>
      <c r="J84" s="1020"/>
      <c r="K84" s="1020"/>
      <c r="L84" s="1020"/>
      <c r="M84" s="1020"/>
      <c r="N84" s="1020"/>
      <c r="O84" s="1020"/>
      <c r="P84" s="1020"/>
      <c r="Q84" s="1020"/>
      <c r="R84" s="1020"/>
      <c r="S84" s="1020"/>
      <c r="T84" s="1020"/>
      <c r="U84" s="1020"/>
      <c r="V84" s="1020"/>
      <c r="W84" s="1020"/>
      <c r="X84" s="364"/>
    </row>
    <row r="85" spans="2:26" ht="16.149999999999999" customHeight="1">
      <c r="B85" s="347"/>
      <c r="C85" s="1021"/>
      <c r="D85" s="1021"/>
      <c r="E85" s="1021"/>
      <c r="F85" s="1021"/>
      <c r="G85" s="1021"/>
      <c r="H85" s="1021"/>
      <c r="I85" s="1021"/>
      <c r="J85" s="1021"/>
      <c r="K85" s="1021"/>
      <c r="L85" s="1021"/>
      <c r="M85" s="1021"/>
      <c r="N85" s="1021"/>
      <c r="O85" s="1021"/>
      <c r="P85" s="1021"/>
      <c r="Q85" s="1021"/>
      <c r="R85" s="1021"/>
      <c r="S85" s="1021"/>
      <c r="T85" s="1021"/>
      <c r="U85" s="1021"/>
      <c r="V85" s="1021"/>
      <c r="W85" s="1021"/>
      <c r="X85" s="364"/>
    </row>
    <row r="86" spans="2:26" ht="16.149999999999999" customHeight="1">
      <c r="B86" s="347"/>
      <c r="C86" s="346"/>
      <c r="D86" s="1018"/>
      <c r="E86" s="1018"/>
      <c r="F86" s="1018"/>
      <c r="G86" s="1878"/>
      <c r="H86" s="1878"/>
      <c r="I86" s="1878"/>
      <c r="J86" s="1878"/>
      <c r="K86" s="1878"/>
      <c r="L86" s="1878"/>
      <c r="M86" s="1878"/>
      <c r="N86" s="1878"/>
      <c r="O86" s="1878"/>
      <c r="P86" s="187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4"/>
      <c r="D91" s="1014"/>
      <c r="E91" s="1014"/>
      <c r="F91" s="1014"/>
      <c r="G91" s="1014"/>
      <c r="H91" s="1014"/>
      <c r="I91" s="1014"/>
      <c r="J91" s="1014"/>
      <c r="K91" s="1014"/>
      <c r="L91" s="1014"/>
      <c r="M91" s="1014"/>
      <c r="N91" s="1014"/>
      <c r="O91" s="1014"/>
      <c r="P91" s="1014"/>
      <c r="Q91" s="1014"/>
      <c r="R91" s="1014"/>
      <c r="S91" s="1014"/>
      <c r="T91" s="1014"/>
      <c r="U91" s="1014"/>
      <c r="V91" s="1014"/>
      <c r="W91" s="1014"/>
      <c r="X91" s="357"/>
      <c r="Z91" s="56"/>
    </row>
    <row r="92" spans="2:26" s="341" customFormat="1">
      <c r="C92" s="1014"/>
      <c r="D92" s="1014"/>
      <c r="E92" s="1014"/>
      <c r="F92" s="1014"/>
      <c r="G92" s="1014"/>
      <c r="H92" s="1014"/>
      <c r="I92" s="1014"/>
      <c r="J92" s="1014"/>
      <c r="K92" s="1014"/>
      <c r="L92" s="1014"/>
      <c r="M92" s="1014"/>
      <c r="N92" s="1014"/>
      <c r="O92" s="1014"/>
      <c r="P92" s="1014"/>
      <c r="Q92" s="1014"/>
      <c r="R92" s="1014"/>
      <c r="S92" s="1014"/>
      <c r="T92" s="1014"/>
      <c r="U92" s="1014"/>
      <c r="V92" s="1014"/>
      <c r="W92" s="1014"/>
      <c r="X92" s="357"/>
      <c r="Z92" s="56"/>
    </row>
    <row r="93" spans="2:26" s="341" customFormat="1" ht="13.5" customHeight="1">
      <c r="C93" s="1014"/>
      <c r="D93" s="1014"/>
      <c r="E93" s="1014"/>
      <c r="F93" s="1014"/>
      <c r="G93" s="1014"/>
      <c r="H93" s="1014"/>
      <c r="I93" s="1014"/>
      <c r="J93" s="1014"/>
      <c r="K93" s="1014"/>
      <c r="L93" s="1014"/>
      <c r="M93" s="1014"/>
      <c r="N93" s="1014"/>
      <c r="O93" s="1014"/>
      <c r="P93" s="1014"/>
      <c r="Q93" s="1014"/>
      <c r="R93" s="1014"/>
      <c r="S93" s="1014"/>
      <c r="T93" s="1014"/>
      <c r="U93" s="1014"/>
      <c r="V93" s="1014"/>
      <c r="W93" s="1014"/>
      <c r="X93" s="357"/>
      <c r="Z93" s="56"/>
    </row>
    <row r="94" spans="2:26" s="341" customFormat="1" ht="13.5" customHeight="1">
      <c r="C94" s="1014"/>
      <c r="D94" s="1014"/>
      <c r="E94" s="1014"/>
      <c r="F94" s="1014"/>
      <c r="G94" s="1014"/>
      <c r="H94" s="1014"/>
      <c r="I94" s="1014"/>
      <c r="J94" s="1014"/>
      <c r="K94" s="1014"/>
      <c r="L94" s="1014"/>
      <c r="M94" s="1014"/>
      <c r="N94" s="1014"/>
      <c r="O94" s="1014"/>
      <c r="P94" s="1014"/>
      <c r="Q94" s="1014"/>
      <c r="R94" s="1014"/>
      <c r="S94" s="1014"/>
      <c r="T94" s="1014"/>
      <c r="U94" s="1014"/>
      <c r="V94" s="1014"/>
      <c r="W94" s="1014"/>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tabColor rgb="FFFFFF00"/>
    <pageSetUpPr fitToPage="1"/>
  </sheetPr>
  <dimension ref="A1:ED200"/>
  <sheetViews>
    <sheetView showGridLines="0" tabSelected="1" view="pageBreakPreview" zoomScale="70" zoomScaleNormal="55" zoomScaleSheetLayoutView="70" workbookViewId="0">
      <pane ySplit="1" topLeftCell="A2" activePane="bottomLeft" state="frozen"/>
      <selection activeCell="D20" sqref="D20:O20"/>
      <selection pane="bottomLeft" activeCell="DN26" sqref="DN26"/>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595"/>
      <c r="DN3" s="507"/>
      <c r="DO3" s="507"/>
      <c r="DP3" s="507"/>
      <c r="DQ3" s="507"/>
      <c r="DR3" s="507"/>
    </row>
    <row r="4" spans="1:122" ht="8.1" customHeight="1">
      <c r="A4" s="2"/>
      <c r="B4" s="2"/>
      <c r="C4" s="2190" t="s">
        <v>1</v>
      </c>
      <c r="D4" s="2190"/>
      <c r="E4" s="2190"/>
      <c r="F4" s="2190"/>
      <c r="G4" s="2190"/>
      <c r="H4" s="2190"/>
      <c r="I4" s="2190"/>
      <c r="J4" s="2190"/>
      <c r="K4" s="2190"/>
      <c r="L4" s="2"/>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9"/>
      <c r="AN4" s="629"/>
      <c r="AO4" s="629"/>
      <c r="AP4" s="629"/>
      <c r="AQ4" s="629"/>
      <c r="AR4" s="629"/>
      <c r="AS4" s="629"/>
      <c r="AT4" s="629"/>
      <c r="AU4" s="629"/>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90"/>
      <c r="D5" s="2190"/>
      <c r="E5" s="2190"/>
      <c r="F5" s="2190"/>
      <c r="G5" s="2190"/>
      <c r="H5" s="2190"/>
      <c r="I5" s="2190"/>
      <c r="J5" s="2190"/>
      <c r="K5" s="2190"/>
      <c r="L5" s="2"/>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c r="AL5" s="628"/>
      <c r="AM5" s="630"/>
      <c r="AN5" s="630"/>
      <c r="AO5" s="630"/>
      <c r="AP5" s="630"/>
      <c r="AQ5" s="630"/>
      <c r="AR5" s="630"/>
      <c r="AS5" s="630"/>
      <c r="AT5" s="630"/>
      <c r="AU5" s="630"/>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31"/>
      <c r="CL5" s="631"/>
      <c r="CM5" s="2264"/>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598"/>
    </row>
    <row r="6" spans="1:122" ht="8.1" customHeight="1">
      <c r="A6" s="2"/>
      <c r="B6" s="2"/>
      <c r="C6" s="2180" t="s">
        <v>13716</v>
      </c>
      <c r="D6" s="2180"/>
      <c r="E6" s="2180"/>
      <c r="F6" s="2180"/>
      <c r="G6" s="2180"/>
      <c r="H6" s="2180"/>
      <c r="I6" s="2180"/>
      <c r="J6" s="2180"/>
      <c r="K6" s="2180"/>
      <c r="L6" s="2180"/>
      <c r="M6" s="2276"/>
      <c r="N6" s="2277"/>
      <c r="O6" s="2277"/>
      <c r="P6" s="2277"/>
      <c r="Q6" s="2277"/>
      <c r="R6" s="2277"/>
      <c r="S6" s="2277"/>
      <c r="T6" s="2277"/>
      <c r="U6" s="2277"/>
      <c r="V6" s="2277"/>
      <c r="W6" s="2277"/>
      <c r="X6" s="2277"/>
      <c r="Y6" s="2277"/>
      <c r="Z6" s="2277"/>
      <c r="AA6" s="2277"/>
      <c r="AB6" s="2277"/>
      <c r="AC6" s="2277"/>
      <c r="AD6" s="2277"/>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8"/>
      <c r="BC6" s="1880" t="s">
        <v>333</v>
      </c>
      <c r="BD6" s="1880"/>
      <c r="BE6" s="1880"/>
      <c r="BF6" s="1880"/>
      <c r="BG6" s="1880"/>
      <c r="BH6" s="1880"/>
      <c r="BI6" s="1880"/>
      <c r="BJ6" s="1881"/>
      <c r="BK6" s="2218">
        <f>'1枚目'!$BK$12</f>
        <v>0</v>
      </c>
      <c r="BL6" s="2219"/>
      <c r="BM6" s="2219"/>
      <c r="BN6" s="2219"/>
      <c r="BO6" s="2219"/>
      <c r="BP6" s="2219"/>
      <c r="BQ6" s="2219"/>
      <c r="BR6" s="2219"/>
      <c r="BS6" s="2219"/>
      <c r="BT6" s="2219"/>
      <c r="BU6" s="2219"/>
      <c r="BV6" s="2219"/>
      <c r="BW6" s="2219"/>
      <c r="BX6" s="2219"/>
      <c r="BY6" s="2219"/>
      <c r="BZ6" s="2219"/>
      <c r="CA6" s="2219"/>
      <c r="CB6" s="2219"/>
      <c r="CC6" s="2219"/>
      <c r="CD6" s="2219"/>
      <c r="CE6" s="2219"/>
      <c r="CF6" s="2219"/>
      <c r="CG6" s="2219"/>
      <c r="CH6" s="2219"/>
      <c r="CI6" s="2219"/>
      <c r="CJ6" s="2220"/>
      <c r="CK6" s="562"/>
      <c r="CL6" s="563"/>
      <c r="CM6" s="563"/>
      <c r="CN6" s="563"/>
      <c r="CO6" s="563"/>
      <c r="CP6" s="563"/>
      <c r="CQ6" s="563"/>
      <c r="CR6" s="563"/>
      <c r="CS6" s="563"/>
      <c r="CT6" s="563"/>
      <c r="CU6" s="563"/>
      <c r="CV6" s="1774"/>
      <c r="CW6" s="1774"/>
      <c r="CX6" s="1774"/>
      <c r="CY6" s="1774"/>
      <c r="CZ6" s="1774"/>
      <c r="DA6" s="1774"/>
      <c r="DB6" s="1774"/>
      <c r="DC6" s="1774"/>
      <c r="DD6" s="2307"/>
      <c r="DE6" s="2307"/>
      <c r="DF6" s="2307"/>
      <c r="DG6" s="2307"/>
      <c r="DH6" s="2307"/>
      <c r="DI6" s="2307"/>
      <c r="DJ6" s="2307"/>
      <c r="DK6" s="2307"/>
      <c r="DL6" s="2307"/>
      <c r="DM6" s="603"/>
    </row>
    <row r="7" spans="1:122" ht="8.1" customHeight="1">
      <c r="A7" s="2"/>
      <c r="B7" s="2"/>
      <c r="C7" s="2180"/>
      <c r="D7" s="2180"/>
      <c r="E7" s="2180"/>
      <c r="F7" s="2180"/>
      <c r="G7" s="2180"/>
      <c r="H7" s="2180"/>
      <c r="I7" s="2180"/>
      <c r="J7" s="2180"/>
      <c r="K7" s="2180"/>
      <c r="L7" s="2180"/>
      <c r="M7" s="2279"/>
      <c r="N7" s="2280"/>
      <c r="O7" s="2280"/>
      <c r="P7" s="2280"/>
      <c r="Q7" s="2280"/>
      <c r="R7" s="2280"/>
      <c r="S7" s="2280"/>
      <c r="T7" s="2280"/>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885"/>
      <c r="BD7" s="1886"/>
      <c r="BE7" s="1886"/>
      <c r="BF7" s="1886"/>
      <c r="BG7" s="1886"/>
      <c r="BH7" s="1886"/>
      <c r="BI7" s="1886"/>
      <c r="BJ7" s="1887"/>
      <c r="BK7" s="2221"/>
      <c r="BL7" s="2222"/>
      <c r="BM7" s="2222"/>
      <c r="BN7" s="2222"/>
      <c r="BO7" s="2222"/>
      <c r="BP7" s="2222"/>
      <c r="BQ7" s="2222"/>
      <c r="BR7" s="2222"/>
      <c r="BS7" s="2222"/>
      <c r="BT7" s="2222"/>
      <c r="BU7" s="2222"/>
      <c r="BV7" s="2222"/>
      <c r="BW7" s="2222"/>
      <c r="BX7" s="2222"/>
      <c r="BY7" s="2222"/>
      <c r="BZ7" s="2222"/>
      <c r="CA7" s="2222"/>
      <c r="CB7" s="2222"/>
      <c r="CC7" s="2222"/>
      <c r="CD7" s="2222"/>
      <c r="CE7" s="2222"/>
      <c r="CF7" s="2222"/>
      <c r="CG7" s="2222"/>
      <c r="CH7" s="2222"/>
      <c r="CI7" s="2222"/>
      <c r="CJ7" s="2223"/>
      <c r="CK7" s="563"/>
      <c r="CL7" s="563"/>
      <c r="CM7" s="563"/>
      <c r="CN7" s="563"/>
      <c r="CO7" s="563"/>
      <c r="CP7" s="563"/>
      <c r="CQ7" s="563"/>
      <c r="CR7" s="563"/>
      <c r="CS7" s="563"/>
      <c r="CT7" s="563"/>
      <c r="CU7" s="563"/>
      <c r="CV7" s="865"/>
      <c r="CW7" s="865"/>
      <c r="CX7" s="865"/>
      <c r="CY7" s="865"/>
      <c r="CZ7" s="865"/>
      <c r="DA7" s="865"/>
      <c r="DB7" s="865"/>
      <c r="DC7" s="865"/>
      <c r="DD7" s="2308"/>
      <c r="DE7" s="2308"/>
      <c r="DF7" s="2308"/>
      <c r="DG7" s="2308"/>
      <c r="DH7" s="2308"/>
      <c r="DI7" s="2308"/>
      <c r="DJ7" s="2308"/>
      <c r="DK7" s="2308"/>
      <c r="DL7" s="2308"/>
      <c r="DM7" s="604"/>
    </row>
    <row r="8" spans="1:122" ht="8.1" customHeight="1">
      <c r="A8" s="2"/>
      <c r="B8" s="2"/>
      <c r="C8" s="2180"/>
      <c r="D8" s="2180"/>
      <c r="E8" s="2180"/>
      <c r="F8" s="2180"/>
      <c r="G8" s="2180"/>
      <c r="H8" s="2180"/>
      <c r="I8" s="2180"/>
      <c r="J8" s="2180"/>
      <c r="K8" s="2180"/>
      <c r="L8" s="2180"/>
      <c r="M8" s="2279"/>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c r="AT8" s="2280"/>
      <c r="AU8" s="2280"/>
      <c r="AV8" s="2280"/>
      <c r="AW8" s="2280"/>
      <c r="AX8" s="2280"/>
      <c r="AY8" s="2280"/>
      <c r="AZ8" s="2280"/>
      <c r="BA8" s="2280"/>
      <c r="BB8" s="2281"/>
      <c r="BC8" s="1879" t="s">
        <v>13712</v>
      </c>
      <c r="BD8" s="2082"/>
      <c r="BE8" s="2082"/>
      <c r="BF8" s="2082"/>
      <c r="BG8" s="2082"/>
      <c r="BH8" s="2082"/>
      <c r="BI8" s="2082"/>
      <c r="BJ8" s="2083"/>
      <c r="BK8" s="2073">
        <f>'1枚目'!$BK$14</f>
        <v>0</v>
      </c>
      <c r="BL8" s="2074"/>
      <c r="BM8" s="2074"/>
      <c r="BN8" s="2074"/>
      <c r="BO8" s="2074"/>
      <c r="BP8" s="2074"/>
      <c r="BQ8" s="2074"/>
      <c r="BR8" s="2074"/>
      <c r="BS8" s="2074"/>
      <c r="BT8" s="2074"/>
      <c r="BU8" s="2074"/>
      <c r="BV8" s="2074"/>
      <c r="BW8" s="2074"/>
      <c r="BX8" s="2074"/>
      <c r="BY8" s="2074"/>
      <c r="BZ8" s="2074"/>
      <c r="CA8" s="2074"/>
      <c r="CB8" s="2074"/>
      <c r="CC8" s="2074"/>
      <c r="CD8" s="2074"/>
      <c r="CE8" s="2074"/>
      <c r="CF8" s="2074"/>
      <c r="CG8" s="2074"/>
      <c r="CH8" s="2074"/>
      <c r="CI8" s="2074"/>
      <c r="CJ8" s="2074"/>
      <c r="CK8" s="2074"/>
      <c r="CL8" s="2074"/>
      <c r="CM8" s="2074"/>
      <c r="CN8" s="2074"/>
      <c r="CO8" s="2074"/>
      <c r="CP8" s="2074"/>
      <c r="CQ8" s="2074"/>
      <c r="CR8" s="2074"/>
      <c r="CS8" s="2074"/>
      <c r="CT8" s="2074"/>
      <c r="CU8" s="2075"/>
      <c r="CV8" s="1880" t="s">
        <v>13692</v>
      </c>
      <c r="CW8" s="1880"/>
      <c r="CX8" s="1880"/>
      <c r="CY8" s="1880"/>
      <c r="CZ8" s="1880"/>
      <c r="DA8" s="1880"/>
      <c r="DB8" s="1880"/>
      <c r="DC8" s="1881"/>
      <c r="DD8" s="1879" t="s">
        <v>14408</v>
      </c>
      <c r="DE8" s="1888">
        <f>'1枚目'!$DD$16</f>
        <v>0</v>
      </c>
      <c r="DF8" s="1880" t="s">
        <v>6</v>
      </c>
      <c r="DG8" s="1888">
        <f>'1枚目'!$DG$16</f>
        <v>0</v>
      </c>
      <c r="DH8" s="1888"/>
      <c r="DI8" s="1888" t="s">
        <v>7</v>
      </c>
      <c r="DJ8" s="1888">
        <f>'1枚目'!$DJ$16</f>
        <v>0</v>
      </c>
      <c r="DK8" s="1888"/>
      <c r="DL8" s="1892" t="s">
        <v>8</v>
      </c>
      <c r="DM8" s="605"/>
    </row>
    <row r="9" spans="1:122" ht="11.25" customHeight="1">
      <c r="A9" s="2"/>
      <c r="B9" s="2"/>
      <c r="C9" s="2180"/>
      <c r="D9" s="2180"/>
      <c r="E9" s="2180"/>
      <c r="F9" s="2180"/>
      <c r="G9" s="2180"/>
      <c r="H9" s="2180"/>
      <c r="I9" s="2180"/>
      <c r="J9" s="2180"/>
      <c r="K9" s="2180"/>
      <c r="L9" s="2180"/>
      <c r="M9" s="2279"/>
      <c r="N9" s="2280"/>
      <c r="O9" s="2280"/>
      <c r="P9" s="2280"/>
      <c r="Q9" s="2280"/>
      <c r="R9" s="2280"/>
      <c r="S9" s="2280"/>
      <c r="T9" s="2280"/>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c r="AT9" s="2280"/>
      <c r="AU9" s="2280"/>
      <c r="AV9" s="2280"/>
      <c r="AW9" s="2280"/>
      <c r="AX9" s="2280"/>
      <c r="AY9" s="2280"/>
      <c r="AZ9" s="2280"/>
      <c r="BA9" s="2280"/>
      <c r="BB9" s="2281"/>
      <c r="BC9" s="2084"/>
      <c r="BD9" s="2085"/>
      <c r="BE9" s="2085"/>
      <c r="BF9" s="2085"/>
      <c r="BG9" s="2085"/>
      <c r="BH9" s="2085"/>
      <c r="BI9" s="2085"/>
      <c r="BJ9" s="2086"/>
      <c r="BK9" s="2076"/>
      <c r="BL9" s="2077"/>
      <c r="BM9" s="2077"/>
      <c r="BN9" s="2077"/>
      <c r="BO9" s="2077"/>
      <c r="BP9" s="2077"/>
      <c r="BQ9" s="2077"/>
      <c r="BR9" s="2077"/>
      <c r="BS9" s="2077"/>
      <c r="BT9" s="2077"/>
      <c r="BU9" s="2077"/>
      <c r="BV9" s="2077"/>
      <c r="BW9" s="2077"/>
      <c r="BX9" s="2077"/>
      <c r="BY9" s="2077"/>
      <c r="BZ9" s="2077"/>
      <c r="CA9" s="2077"/>
      <c r="CB9" s="2077"/>
      <c r="CC9" s="2077"/>
      <c r="CD9" s="2077"/>
      <c r="CE9" s="2077"/>
      <c r="CF9" s="2077"/>
      <c r="CG9" s="2077"/>
      <c r="CH9" s="2077"/>
      <c r="CI9" s="2077"/>
      <c r="CJ9" s="2077"/>
      <c r="CK9" s="2077"/>
      <c r="CL9" s="2077"/>
      <c r="CM9" s="2077"/>
      <c r="CN9" s="2077"/>
      <c r="CO9" s="2077"/>
      <c r="CP9" s="2077"/>
      <c r="CQ9" s="2077"/>
      <c r="CR9" s="2077"/>
      <c r="CS9" s="2077"/>
      <c r="CT9" s="2077"/>
      <c r="CU9" s="2078"/>
      <c r="CV9" s="1936"/>
      <c r="CW9" s="1936"/>
      <c r="CX9" s="1936"/>
      <c r="CY9" s="1936"/>
      <c r="CZ9" s="1936"/>
      <c r="DA9" s="1936"/>
      <c r="DB9" s="1936"/>
      <c r="DC9" s="1884"/>
      <c r="DD9" s="1882"/>
      <c r="DE9" s="1889"/>
      <c r="DF9" s="1936"/>
      <c r="DG9" s="1895"/>
      <c r="DH9" s="1895"/>
      <c r="DI9" s="1895"/>
      <c r="DJ9" s="1895"/>
      <c r="DK9" s="1895"/>
      <c r="DL9" s="1896"/>
      <c r="DM9" s="605"/>
    </row>
    <row r="10" spans="1:122" ht="11.25" customHeight="1">
      <c r="A10" s="2"/>
      <c r="B10" s="2"/>
      <c r="C10" s="2180"/>
      <c r="D10" s="2180"/>
      <c r="E10" s="2180"/>
      <c r="F10" s="2180"/>
      <c r="G10" s="2180"/>
      <c r="H10" s="2180"/>
      <c r="I10" s="2180"/>
      <c r="J10" s="2180"/>
      <c r="K10" s="2180"/>
      <c r="L10" s="2180"/>
      <c r="M10" s="2279"/>
      <c r="N10" s="2280"/>
      <c r="O10" s="2280"/>
      <c r="P10" s="2280"/>
      <c r="Q10" s="2280"/>
      <c r="R10" s="2280"/>
      <c r="S10" s="2280"/>
      <c r="T10" s="2280"/>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c r="AT10" s="2280"/>
      <c r="AU10" s="2280"/>
      <c r="AV10" s="2280"/>
      <c r="AW10" s="2280"/>
      <c r="AX10" s="2280"/>
      <c r="AY10" s="2280"/>
      <c r="AZ10" s="2280"/>
      <c r="BA10" s="2280"/>
      <c r="BB10" s="2281"/>
      <c r="BC10" s="2087"/>
      <c r="BD10" s="2088"/>
      <c r="BE10" s="2088"/>
      <c r="BF10" s="2088"/>
      <c r="BG10" s="2088"/>
      <c r="BH10" s="2088"/>
      <c r="BI10" s="2088"/>
      <c r="BJ10" s="2089"/>
      <c r="BK10" s="2079"/>
      <c r="BL10" s="2080"/>
      <c r="BM10" s="2080"/>
      <c r="BN10" s="2080"/>
      <c r="BO10" s="2080"/>
      <c r="BP10" s="2080"/>
      <c r="BQ10" s="2080"/>
      <c r="BR10" s="2080"/>
      <c r="BS10" s="2080"/>
      <c r="BT10" s="2080"/>
      <c r="BU10" s="2080"/>
      <c r="BV10" s="2080"/>
      <c r="BW10" s="2080"/>
      <c r="BX10" s="2080"/>
      <c r="BY10" s="2080"/>
      <c r="BZ10" s="2080"/>
      <c r="CA10" s="2080"/>
      <c r="CB10" s="2080"/>
      <c r="CC10" s="2080"/>
      <c r="CD10" s="2080"/>
      <c r="CE10" s="2080"/>
      <c r="CF10" s="2080"/>
      <c r="CG10" s="2080"/>
      <c r="CH10" s="2080"/>
      <c r="CI10" s="2080"/>
      <c r="CJ10" s="2080"/>
      <c r="CK10" s="2080"/>
      <c r="CL10" s="2080"/>
      <c r="CM10" s="2080"/>
      <c r="CN10" s="2080"/>
      <c r="CO10" s="2080"/>
      <c r="CP10" s="2080"/>
      <c r="CQ10" s="2080"/>
      <c r="CR10" s="2080"/>
      <c r="CS10" s="2080"/>
      <c r="CT10" s="2080"/>
      <c r="CU10" s="2081"/>
      <c r="CV10" s="1936"/>
      <c r="CW10" s="1936"/>
      <c r="CX10" s="1936"/>
      <c r="CY10" s="1936"/>
      <c r="CZ10" s="1936"/>
      <c r="DA10" s="1936"/>
      <c r="DB10" s="1936"/>
      <c r="DC10" s="1884"/>
      <c r="DD10" s="1882"/>
      <c r="DE10" s="1889"/>
      <c r="DF10" s="1936"/>
      <c r="DG10" s="1895"/>
      <c r="DH10" s="1895"/>
      <c r="DI10" s="1895"/>
      <c r="DJ10" s="1895"/>
      <c r="DK10" s="1895"/>
      <c r="DL10" s="1896"/>
      <c r="DM10" s="605"/>
    </row>
    <row r="11" spans="1:122" ht="13.5" customHeight="1">
      <c r="A11" s="2"/>
      <c r="B11" s="2"/>
      <c r="C11" s="2180"/>
      <c r="D11" s="2180"/>
      <c r="E11" s="2180"/>
      <c r="F11" s="2180"/>
      <c r="G11" s="2180"/>
      <c r="H11" s="2180"/>
      <c r="I11" s="2180"/>
      <c r="J11" s="2180"/>
      <c r="K11" s="2180"/>
      <c r="L11" s="2180"/>
      <c r="M11" s="2279"/>
      <c r="N11" s="2280"/>
      <c r="O11" s="2280"/>
      <c r="P11" s="2280"/>
      <c r="Q11" s="2280"/>
      <c r="R11" s="2280"/>
      <c r="S11" s="2280"/>
      <c r="T11" s="2280"/>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c r="AT11" s="2280"/>
      <c r="AU11" s="2280"/>
      <c r="AV11" s="2280"/>
      <c r="AW11" s="2280"/>
      <c r="AX11" s="2280"/>
      <c r="AY11" s="2280"/>
      <c r="AZ11" s="2280"/>
      <c r="BA11" s="2280"/>
      <c r="BB11" s="2281"/>
      <c r="BC11" s="1882" t="s">
        <v>12</v>
      </c>
      <c r="BD11" s="2085"/>
      <c r="BE11" s="2085"/>
      <c r="BF11" s="2085"/>
      <c r="BG11" s="2085"/>
      <c r="BH11" s="2085"/>
      <c r="BI11" s="2085"/>
      <c r="BJ11" s="2086"/>
      <c r="BK11" s="2285">
        <f>'1枚目'!$BK$19</f>
        <v>0</v>
      </c>
      <c r="BL11" s="2286"/>
      <c r="BM11" s="2286"/>
      <c r="BN11" s="2286"/>
      <c r="BO11" s="2286"/>
      <c r="BP11" s="2286"/>
      <c r="BQ11" s="2286"/>
      <c r="BR11" s="2286"/>
      <c r="BS11" s="2286"/>
      <c r="BT11" s="2286"/>
      <c r="BU11" s="2286"/>
      <c r="BV11" s="2286"/>
      <c r="BW11" s="2286"/>
      <c r="BX11" s="2286"/>
      <c r="BY11" s="2286"/>
      <c r="BZ11" s="2286"/>
      <c r="CA11" s="2286"/>
      <c r="CB11" s="2286"/>
      <c r="CC11" s="2286"/>
      <c r="CD11" s="2286"/>
      <c r="CE11" s="2286"/>
      <c r="CF11" s="2286"/>
      <c r="CG11" s="2286"/>
      <c r="CH11" s="2287"/>
      <c r="CI11" s="2294" t="s">
        <v>13711</v>
      </c>
      <c r="CJ11" s="2181">
        <f>'1枚目'!$CJ$19</f>
        <v>0</v>
      </c>
      <c r="CK11" s="2182"/>
      <c r="CL11" s="2182"/>
      <c r="CM11" s="2182"/>
      <c r="CN11" s="2182"/>
      <c r="CO11" s="2182"/>
      <c r="CP11" s="2182"/>
      <c r="CQ11" s="2182"/>
      <c r="CR11" s="2182"/>
      <c r="CS11" s="2182"/>
      <c r="CT11" s="2182"/>
      <c r="CU11" s="2183"/>
      <c r="CV11" s="1886"/>
      <c r="CW11" s="1886"/>
      <c r="CX11" s="1886"/>
      <c r="CY11" s="1886"/>
      <c r="CZ11" s="1886"/>
      <c r="DA11" s="1886"/>
      <c r="DB11" s="1886"/>
      <c r="DC11" s="1887"/>
      <c r="DD11" s="1885"/>
      <c r="DE11" s="1890"/>
      <c r="DF11" s="1886"/>
      <c r="DG11" s="1890"/>
      <c r="DH11" s="1890"/>
      <c r="DI11" s="1890"/>
      <c r="DJ11" s="1890"/>
      <c r="DK11" s="1890"/>
      <c r="DL11" s="1894"/>
      <c r="DM11" s="605"/>
    </row>
    <row r="12" spans="1:122" ht="8.1" customHeight="1">
      <c r="A12" s="2"/>
      <c r="B12" s="2"/>
      <c r="C12" s="2180"/>
      <c r="D12" s="2180"/>
      <c r="E12" s="2180"/>
      <c r="F12" s="2180"/>
      <c r="G12" s="2180"/>
      <c r="H12" s="2180"/>
      <c r="I12" s="2180"/>
      <c r="J12" s="2180"/>
      <c r="K12" s="2180"/>
      <c r="L12" s="2180"/>
      <c r="M12" s="2279"/>
      <c r="N12" s="2280"/>
      <c r="O12" s="2280"/>
      <c r="P12" s="2280"/>
      <c r="Q12" s="2280"/>
      <c r="R12" s="2280"/>
      <c r="S12" s="2280"/>
      <c r="T12" s="2280"/>
      <c r="U12" s="2280"/>
      <c r="V12" s="2280"/>
      <c r="W12" s="2280"/>
      <c r="X12" s="2280"/>
      <c r="Y12" s="2280"/>
      <c r="Z12" s="2280"/>
      <c r="AA12" s="2280"/>
      <c r="AB12" s="2280"/>
      <c r="AC12" s="2280"/>
      <c r="AD12" s="2280"/>
      <c r="AE12" s="2280"/>
      <c r="AF12" s="2280"/>
      <c r="AG12" s="2280"/>
      <c r="AH12" s="2280"/>
      <c r="AI12" s="2280"/>
      <c r="AJ12" s="2280"/>
      <c r="AK12" s="2280"/>
      <c r="AL12" s="2280"/>
      <c r="AM12" s="2280"/>
      <c r="AN12" s="2280"/>
      <c r="AO12" s="2280"/>
      <c r="AP12" s="2280"/>
      <c r="AQ12" s="2280"/>
      <c r="AR12" s="2280"/>
      <c r="AS12" s="2280"/>
      <c r="AT12" s="2280"/>
      <c r="AU12" s="2280"/>
      <c r="AV12" s="2280"/>
      <c r="AW12" s="2280"/>
      <c r="AX12" s="2280"/>
      <c r="AY12" s="2280"/>
      <c r="AZ12" s="2280"/>
      <c r="BA12" s="2280"/>
      <c r="BB12" s="2281"/>
      <c r="BC12" s="2084"/>
      <c r="BD12" s="2085"/>
      <c r="BE12" s="2085"/>
      <c r="BF12" s="2085"/>
      <c r="BG12" s="2085"/>
      <c r="BH12" s="2085"/>
      <c r="BI12" s="2085"/>
      <c r="BJ12" s="2086"/>
      <c r="BK12" s="2288"/>
      <c r="BL12" s="2289"/>
      <c r="BM12" s="2289"/>
      <c r="BN12" s="2289"/>
      <c r="BO12" s="2289"/>
      <c r="BP12" s="2289"/>
      <c r="BQ12" s="2289"/>
      <c r="BR12" s="2289"/>
      <c r="BS12" s="2289"/>
      <c r="BT12" s="2289"/>
      <c r="BU12" s="2289"/>
      <c r="BV12" s="2289"/>
      <c r="BW12" s="2289"/>
      <c r="BX12" s="2289"/>
      <c r="BY12" s="2289"/>
      <c r="BZ12" s="2289"/>
      <c r="CA12" s="2289"/>
      <c r="CB12" s="2289"/>
      <c r="CC12" s="2289"/>
      <c r="CD12" s="2289"/>
      <c r="CE12" s="2289"/>
      <c r="CF12" s="2289"/>
      <c r="CG12" s="2289"/>
      <c r="CH12" s="2290"/>
      <c r="CI12" s="2295"/>
      <c r="CJ12" s="2184"/>
      <c r="CK12" s="2185"/>
      <c r="CL12" s="2185"/>
      <c r="CM12" s="2185"/>
      <c r="CN12" s="2185"/>
      <c r="CO12" s="2185"/>
      <c r="CP12" s="2185"/>
      <c r="CQ12" s="2185"/>
      <c r="CR12" s="2185"/>
      <c r="CS12" s="2185"/>
      <c r="CT12" s="2185"/>
      <c r="CU12" s="2186"/>
      <c r="CV12" s="1880" t="s">
        <v>10</v>
      </c>
      <c r="CW12" s="1880"/>
      <c r="CX12" s="1880"/>
      <c r="CY12" s="1880"/>
      <c r="CZ12" s="1880"/>
      <c r="DA12" s="1880"/>
      <c r="DB12" s="1880"/>
      <c r="DC12" s="1881"/>
      <c r="DD12" s="1891">
        <f>'1枚目'!$DC$18</f>
        <v>0</v>
      </c>
      <c r="DE12" s="1888"/>
      <c r="DF12" s="1888"/>
      <c r="DG12" s="1888"/>
      <c r="DH12" s="1888"/>
      <c r="DI12" s="1888"/>
      <c r="DJ12" s="1888"/>
      <c r="DK12" s="1888"/>
      <c r="DL12" s="1892"/>
      <c r="DM12" s="606"/>
    </row>
    <row r="13" spans="1:122" ht="12.75" customHeight="1">
      <c r="A13" s="2"/>
      <c r="B13" s="2"/>
      <c r="C13" s="2180"/>
      <c r="D13" s="2180"/>
      <c r="E13" s="2180"/>
      <c r="F13" s="2180"/>
      <c r="G13" s="2180"/>
      <c r="H13" s="2180"/>
      <c r="I13" s="2180"/>
      <c r="J13" s="2180"/>
      <c r="K13" s="2180"/>
      <c r="L13" s="2180"/>
      <c r="M13" s="2282"/>
      <c r="N13" s="2283"/>
      <c r="O13" s="2283"/>
      <c r="P13" s="2283"/>
      <c r="Q13" s="2283"/>
      <c r="R13" s="2283"/>
      <c r="S13" s="2283"/>
      <c r="T13" s="2283"/>
      <c r="U13" s="2283"/>
      <c r="V13" s="2283"/>
      <c r="W13" s="2283"/>
      <c r="X13" s="2283"/>
      <c r="Y13" s="2283"/>
      <c r="Z13" s="2283"/>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4"/>
      <c r="BC13" s="2087"/>
      <c r="BD13" s="2088"/>
      <c r="BE13" s="2088"/>
      <c r="BF13" s="2088"/>
      <c r="BG13" s="2088"/>
      <c r="BH13" s="2088"/>
      <c r="BI13" s="2088"/>
      <c r="BJ13" s="2089"/>
      <c r="BK13" s="2291"/>
      <c r="BL13" s="2292"/>
      <c r="BM13" s="2292"/>
      <c r="BN13" s="2292"/>
      <c r="BO13" s="2292"/>
      <c r="BP13" s="2292"/>
      <c r="BQ13" s="2292"/>
      <c r="BR13" s="2292"/>
      <c r="BS13" s="2292"/>
      <c r="BT13" s="2292"/>
      <c r="BU13" s="2292"/>
      <c r="BV13" s="2292"/>
      <c r="BW13" s="2292"/>
      <c r="BX13" s="2292"/>
      <c r="BY13" s="2292"/>
      <c r="BZ13" s="2292"/>
      <c r="CA13" s="2292"/>
      <c r="CB13" s="2292"/>
      <c r="CC13" s="2292"/>
      <c r="CD13" s="2292"/>
      <c r="CE13" s="2292"/>
      <c r="CF13" s="2292"/>
      <c r="CG13" s="2292"/>
      <c r="CH13" s="2293"/>
      <c r="CI13" s="2296"/>
      <c r="CJ13" s="2187"/>
      <c r="CK13" s="2188"/>
      <c r="CL13" s="2188"/>
      <c r="CM13" s="2188"/>
      <c r="CN13" s="2188"/>
      <c r="CO13" s="2188"/>
      <c r="CP13" s="2188"/>
      <c r="CQ13" s="2188"/>
      <c r="CR13" s="2188"/>
      <c r="CS13" s="2188"/>
      <c r="CT13" s="2188"/>
      <c r="CU13" s="2189"/>
      <c r="CV13" s="1885"/>
      <c r="CW13" s="1886"/>
      <c r="CX13" s="1886"/>
      <c r="CY13" s="1886"/>
      <c r="CZ13" s="1886"/>
      <c r="DA13" s="1886"/>
      <c r="DB13" s="1886"/>
      <c r="DC13" s="1887"/>
      <c r="DD13" s="1893"/>
      <c r="DE13" s="1890"/>
      <c r="DF13" s="1890"/>
      <c r="DG13" s="1890"/>
      <c r="DH13" s="1890"/>
      <c r="DI13" s="1890"/>
      <c r="DJ13" s="1890"/>
      <c r="DK13" s="1890"/>
      <c r="DL13" s="1894"/>
      <c r="DM13" s="60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607"/>
    </row>
    <row r="16" spans="1:122" ht="9.9499999999999993" customHeight="1">
      <c r="A16" s="2"/>
      <c r="B16" s="2"/>
      <c r="C16" s="1879" t="s">
        <v>14</v>
      </c>
      <c r="D16" s="2082"/>
      <c r="E16" s="2082"/>
      <c r="F16" s="2082"/>
      <c r="G16" s="2082"/>
      <c r="H16" s="2082"/>
      <c r="I16" s="2082"/>
      <c r="J16" s="2083"/>
      <c r="K16" s="2073">
        <f>'1枚目'!$K$24</f>
        <v>0</v>
      </c>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5"/>
      <c r="AP16" s="1879" t="s">
        <v>29</v>
      </c>
      <c r="AQ16" s="2082"/>
      <c r="AR16" s="2082"/>
      <c r="AS16" s="2082"/>
      <c r="AT16" s="2082"/>
      <c r="AU16" s="2082"/>
      <c r="AV16" s="2082"/>
      <c r="AW16" s="2083"/>
      <c r="AX16" s="2267" t="str">
        <f>Code!$CI$3&amp;Code!$CP$3&amp;'1枚目'!$AG$28</f>
        <v/>
      </c>
      <c r="AY16" s="2268"/>
      <c r="AZ16" s="2268"/>
      <c r="BA16" s="2268"/>
      <c r="BB16" s="2268"/>
      <c r="BC16" s="2268"/>
      <c r="BD16" s="2268"/>
      <c r="BE16" s="2268"/>
      <c r="BF16" s="2268"/>
      <c r="BG16" s="2268"/>
      <c r="BH16" s="2268"/>
      <c r="BI16" s="2268"/>
      <c r="BJ16" s="2268"/>
      <c r="BK16" s="2268"/>
      <c r="BL16" s="2268"/>
      <c r="BM16" s="2268"/>
      <c r="BN16" s="2268"/>
      <c r="BO16" s="2268"/>
      <c r="BP16" s="2268"/>
      <c r="BQ16" s="2268"/>
      <c r="BR16" s="2268"/>
      <c r="BS16" s="2268"/>
      <c r="BT16" s="2268"/>
      <c r="BU16" s="2268"/>
      <c r="BV16" s="2268"/>
      <c r="BW16" s="2268"/>
      <c r="BX16" s="2268"/>
      <c r="BY16" s="2268"/>
      <c r="BZ16" s="2268"/>
      <c r="CA16" s="2268"/>
      <c r="CB16" s="2268"/>
      <c r="CC16" s="2268"/>
      <c r="CD16" s="2268"/>
      <c r="CE16" s="2268"/>
      <c r="CF16" s="2268"/>
      <c r="CG16" s="2268"/>
      <c r="CH16" s="2268"/>
      <c r="CI16" s="2268"/>
      <c r="CJ16" s="2268"/>
      <c r="CK16" s="2268"/>
      <c r="CL16" s="2268"/>
      <c r="CM16" s="2268"/>
      <c r="CN16" s="2268"/>
      <c r="CO16" s="2268"/>
      <c r="CP16" s="2269"/>
      <c r="CQ16" s="1936" t="s">
        <v>30</v>
      </c>
      <c r="CR16" s="2085"/>
      <c r="CS16" s="2085"/>
      <c r="CT16" s="2085"/>
      <c r="CU16" s="2085"/>
      <c r="CV16" s="1879" t="str">
        <f>'1枚目'!$BI$28</f>
        <v>令和</v>
      </c>
      <c r="CW16" s="1880"/>
      <c r="CX16" s="1880"/>
      <c r="CY16" s="1881"/>
      <c r="CZ16" s="1937">
        <f>'1枚目'!$BK$28</f>
        <v>0</v>
      </c>
      <c r="DA16" s="1938"/>
      <c r="DB16" s="1879" t="s">
        <v>6</v>
      </c>
      <c r="DC16" s="1881"/>
      <c r="DD16" s="1941">
        <f>'1枚目'!$BO$28</f>
        <v>0</v>
      </c>
      <c r="DE16" s="1938"/>
      <c r="DF16" s="2274" t="s">
        <v>7</v>
      </c>
      <c r="DG16" s="2230">
        <f>'1枚目'!$BS$28</f>
        <v>0</v>
      </c>
      <c r="DH16" s="2230"/>
      <c r="DI16" s="2230"/>
      <c r="DJ16" s="1879" t="s">
        <v>31</v>
      </c>
      <c r="DK16" s="1880"/>
      <c r="DL16" s="1881"/>
      <c r="DM16" s="599"/>
    </row>
    <row r="17" spans="1:129" ht="9.9499999999999993" customHeight="1">
      <c r="A17" s="2"/>
      <c r="B17" s="2"/>
      <c r="C17" s="2084"/>
      <c r="D17" s="2085"/>
      <c r="E17" s="2085"/>
      <c r="F17" s="2085"/>
      <c r="G17" s="2085"/>
      <c r="H17" s="2085"/>
      <c r="I17" s="2085"/>
      <c r="J17" s="2086"/>
      <c r="K17" s="2076"/>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c r="AL17" s="2077"/>
      <c r="AM17" s="2077"/>
      <c r="AN17" s="2077"/>
      <c r="AO17" s="2078"/>
      <c r="AP17" s="2084"/>
      <c r="AQ17" s="2085"/>
      <c r="AR17" s="2085"/>
      <c r="AS17" s="2085"/>
      <c r="AT17" s="2085"/>
      <c r="AU17" s="2085"/>
      <c r="AV17" s="2085"/>
      <c r="AW17" s="2086"/>
      <c r="AX17" s="2270"/>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1"/>
      <c r="CQ17" s="2085"/>
      <c r="CR17" s="2085"/>
      <c r="CS17" s="2085"/>
      <c r="CT17" s="2085"/>
      <c r="CU17" s="2085"/>
      <c r="CV17" s="1885"/>
      <c r="CW17" s="1886"/>
      <c r="CX17" s="1886"/>
      <c r="CY17" s="1887"/>
      <c r="CZ17" s="1939"/>
      <c r="DA17" s="1940"/>
      <c r="DB17" s="1882"/>
      <c r="DC17" s="1884"/>
      <c r="DD17" s="1942"/>
      <c r="DE17" s="1940"/>
      <c r="DF17" s="2275"/>
      <c r="DG17" s="2231"/>
      <c r="DH17" s="2231"/>
      <c r="DI17" s="2231"/>
      <c r="DJ17" s="1882"/>
      <c r="DK17" s="1883"/>
      <c r="DL17" s="1884"/>
      <c r="DM17" s="599"/>
    </row>
    <row r="18" spans="1:129" ht="9.9499999999999993" customHeight="1">
      <c r="A18" s="2"/>
      <c r="B18" s="2"/>
      <c r="C18" s="2084"/>
      <c r="D18" s="2085"/>
      <c r="E18" s="2085"/>
      <c r="F18" s="2085"/>
      <c r="G18" s="2085"/>
      <c r="H18" s="2085"/>
      <c r="I18" s="2085"/>
      <c r="J18" s="2086"/>
      <c r="K18" s="2076"/>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c r="AL18" s="2077"/>
      <c r="AM18" s="2077"/>
      <c r="AN18" s="2077"/>
      <c r="AO18" s="2078"/>
      <c r="AP18" s="2084"/>
      <c r="AQ18" s="2085"/>
      <c r="AR18" s="2085"/>
      <c r="AS18" s="2085"/>
      <c r="AT18" s="2085"/>
      <c r="AU18" s="2085"/>
      <c r="AV18" s="2085"/>
      <c r="AW18" s="2086"/>
      <c r="AX18" s="2270"/>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1"/>
      <c r="CQ18" s="2085"/>
      <c r="CR18" s="2085"/>
      <c r="CS18" s="2085"/>
      <c r="CT18" s="2085"/>
      <c r="CU18" s="2086"/>
      <c r="CV18" s="1879" t="s">
        <v>13691</v>
      </c>
      <c r="CW18" s="1880"/>
      <c r="CX18" s="1880"/>
      <c r="CY18" s="1881"/>
      <c r="CZ18" s="1937">
        <f>'1枚目'!$BK$30</f>
        <v>0</v>
      </c>
      <c r="DA18" s="1938"/>
      <c r="DB18" s="1882" t="s">
        <v>6</v>
      </c>
      <c r="DC18" s="1884"/>
      <c r="DD18" s="1941">
        <f>'1枚目'!$BO$30</f>
        <v>0</v>
      </c>
      <c r="DE18" s="1938"/>
      <c r="DF18" s="2265" t="s">
        <v>7</v>
      </c>
      <c r="DG18" s="2231">
        <f>'1枚目'!$BS$30</f>
        <v>0</v>
      </c>
      <c r="DH18" s="2231"/>
      <c r="DI18" s="2231"/>
      <c r="DJ18" s="1882" t="s">
        <v>35</v>
      </c>
      <c r="DK18" s="1883"/>
      <c r="DL18" s="1884"/>
      <c r="DM18" s="599"/>
    </row>
    <row r="19" spans="1:129" ht="9.9499999999999993" customHeight="1">
      <c r="A19" s="2"/>
      <c r="B19" s="2"/>
      <c r="C19" s="2087"/>
      <c r="D19" s="2088"/>
      <c r="E19" s="2088"/>
      <c r="F19" s="2088"/>
      <c r="G19" s="2088"/>
      <c r="H19" s="2088"/>
      <c r="I19" s="2088"/>
      <c r="J19" s="2089"/>
      <c r="K19" s="2079"/>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1"/>
      <c r="AP19" s="2087"/>
      <c r="AQ19" s="2088"/>
      <c r="AR19" s="2088"/>
      <c r="AS19" s="2088"/>
      <c r="AT19" s="2088"/>
      <c r="AU19" s="2088"/>
      <c r="AV19" s="2088"/>
      <c r="AW19" s="2089"/>
      <c r="AX19" s="2272"/>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3"/>
      <c r="CQ19" s="2088"/>
      <c r="CR19" s="2088"/>
      <c r="CS19" s="2088"/>
      <c r="CT19" s="2088"/>
      <c r="CU19" s="2089"/>
      <c r="CV19" s="1885"/>
      <c r="CW19" s="1886"/>
      <c r="CX19" s="1886"/>
      <c r="CY19" s="1887"/>
      <c r="CZ19" s="1939"/>
      <c r="DA19" s="1940"/>
      <c r="DB19" s="1885"/>
      <c r="DC19" s="1887"/>
      <c r="DD19" s="1942"/>
      <c r="DE19" s="1940"/>
      <c r="DF19" s="2266"/>
      <c r="DG19" s="2231"/>
      <c r="DH19" s="2231"/>
      <c r="DI19" s="2231"/>
      <c r="DJ19" s="1885"/>
      <c r="DK19" s="1886"/>
      <c r="DL19" s="1887"/>
      <c r="DM19" s="599"/>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50"/>
      <c r="BL21" s="750"/>
      <c r="BM21" s="750"/>
      <c r="BN21" s="750"/>
      <c r="BO21" s="750"/>
      <c r="BP21" s="750"/>
      <c r="BQ21" s="750"/>
      <c r="BR21" s="750"/>
      <c r="BS21" s="750"/>
      <c r="BT21" s="750"/>
      <c r="BU21" s="750"/>
      <c r="BV21" s="750"/>
      <c r="BW21" s="750"/>
      <c r="BX21" s="750"/>
      <c r="BY21" s="750"/>
      <c r="BZ21" s="750"/>
      <c r="CA21" s="750"/>
      <c r="CB21" s="750"/>
      <c r="CC21" s="750"/>
      <c r="CD21" s="750"/>
      <c r="CE21" s="750"/>
      <c r="CF21" s="750"/>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517"/>
      <c r="DE21" s="366"/>
      <c r="DF21" s="366"/>
      <c r="DG21" s="366"/>
      <c r="DH21" s="366"/>
      <c r="DI21" s="366"/>
      <c r="DJ21" s="366"/>
      <c r="DK21" s="366"/>
      <c r="DL21" s="366"/>
      <c r="DM21" s="596"/>
      <c r="DN21" s="510"/>
      <c r="DO21" s="510"/>
      <c r="DP21" s="510"/>
      <c r="DQ21" s="510"/>
    </row>
    <row r="22" spans="1:129" s="524" customFormat="1" ht="20.100000000000001" customHeight="1">
      <c r="A22" s="521"/>
      <c r="B22" s="521"/>
      <c r="C22" s="594"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97" t="s">
        <v>13705</v>
      </c>
      <c r="AH22" s="1898"/>
      <c r="AI22" s="1898"/>
      <c r="AJ22" s="1898"/>
      <c r="AK22" s="1898"/>
      <c r="AL22" s="1898"/>
      <c r="AM22" s="1898"/>
      <c r="AN22" s="1898"/>
      <c r="AO22" s="1898"/>
      <c r="AP22" s="1898"/>
      <c r="AQ22" s="1898"/>
      <c r="AR22" s="1898"/>
      <c r="AS22" s="1898"/>
      <c r="AT22" s="1898"/>
      <c r="AU22" s="1898"/>
      <c r="AV22" s="1898"/>
      <c r="AW22" s="1898"/>
      <c r="AX22" s="1898"/>
      <c r="AY22" s="1898"/>
      <c r="AZ22" s="1898"/>
      <c r="BA22" s="522"/>
      <c r="BB22" s="522"/>
      <c r="BC22" s="522"/>
      <c r="BD22" s="522"/>
      <c r="BE22" s="522"/>
      <c r="BF22" s="522"/>
      <c r="BG22" s="522"/>
      <c r="BH22" s="522"/>
      <c r="BI22" s="522"/>
      <c r="BJ22" s="522"/>
      <c r="BK22" s="381"/>
      <c r="BL22" s="381"/>
      <c r="BM22" s="381"/>
      <c r="BN22" s="522"/>
      <c r="BO22" s="522"/>
      <c r="BP22" s="522"/>
      <c r="BQ22" s="522"/>
      <c r="BR22" s="522"/>
      <c r="BS22" s="522"/>
      <c r="BT22" s="522"/>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99" t="s">
        <v>14413</v>
      </c>
      <c r="DH22" s="1900"/>
      <c r="DI22" s="1900"/>
      <c r="DJ22" s="1900"/>
      <c r="DK22" s="1900"/>
      <c r="DL22" s="1901"/>
      <c r="DM22" s="600"/>
      <c r="DO22" s="525"/>
      <c r="DP22" s="525"/>
      <c r="DQ22" s="525"/>
      <c r="DR22" s="525"/>
      <c r="DS22" s="525"/>
      <c r="DT22" s="525"/>
      <c r="DU22" s="525"/>
      <c r="DV22" s="525"/>
      <c r="DW22" s="525"/>
      <c r="DX22" s="525"/>
      <c r="DY22" s="525"/>
    </row>
    <row r="23" spans="1:129" s="524" customFormat="1" ht="15" customHeight="1">
      <c r="A23" s="521"/>
      <c r="B23" s="521"/>
      <c r="C23" s="2242" t="s">
        <v>45</v>
      </c>
      <c r="D23" s="1880"/>
      <c r="E23" s="1880"/>
      <c r="F23" s="1880"/>
      <c r="G23" s="1880"/>
      <c r="H23" s="1881"/>
      <c r="I23" s="1879" t="s">
        <v>47</v>
      </c>
      <c r="J23" s="1880"/>
      <c r="K23" s="1880"/>
      <c r="L23" s="1880"/>
      <c r="M23" s="1880"/>
      <c r="N23" s="1880"/>
      <c r="O23" s="1881"/>
      <c r="P23" s="1879" t="s">
        <v>48</v>
      </c>
      <c r="Q23" s="1880"/>
      <c r="R23" s="1880"/>
      <c r="S23" s="1880"/>
      <c r="T23" s="1880"/>
      <c r="U23" s="1881"/>
      <c r="V23" s="1911" t="s">
        <v>14396</v>
      </c>
      <c r="W23" s="1912"/>
      <c r="X23" s="1912"/>
      <c r="Y23" s="1912"/>
      <c r="Z23" s="1912"/>
      <c r="AA23" s="1912"/>
      <c r="AB23" s="1912"/>
      <c r="AC23" s="1912"/>
      <c r="AD23" s="1912"/>
      <c r="AE23" s="1912"/>
      <c r="AF23" s="1918"/>
      <c r="AG23" s="1924" t="s">
        <v>14395</v>
      </c>
      <c r="AH23" s="1912"/>
      <c r="AI23" s="1912"/>
      <c r="AJ23" s="1912"/>
      <c r="AK23" s="1912"/>
      <c r="AL23" s="1912"/>
      <c r="AM23" s="1912"/>
      <c r="AN23" s="1912"/>
      <c r="AO23" s="1912"/>
      <c r="AP23" s="1912"/>
      <c r="AQ23" s="1913"/>
      <c r="AR23" s="1963" t="s">
        <v>50</v>
      </c>
      <c r="AS23" s="1964"/>
      <c r="AT23" s="1964"/>
      <c r="AU23" s="1964"/>
      <c r="AV23" s="1964"/>
      <c r="AW23" s="1964"/>
      <c r="AX23" s="1964"/>
      <c r="AY23" s="1964"/>
      <c r="AZ23" s="1964"/>
      <c r="BA23" s="1964"/>
      <c r="BB23" s="1964"/>
      <c r="BC23" s="1964"/>
      <c r="BD23" s="1964"/>
      <c r="BE23" s="1964"/>
      <c r="BF23" s="1964"/>
      <c r="BG23" s="1964"/>
      <c r="BH23" s="1964"/>
      <c r="BI23" s="1964"/>
      <c r="BJ23" s="1964"/>
      <c r="BK23" s="1964"/>
      <c r="BL23" s="1964"/>
      <c r="BM23" s="1964"/>
      <c r="BN23" s="1964"/>
      <c r="BO23" s="1964"/>
      <c r="BP23" s="1964"/>
      <c r="BQ23" s="1964"/>
      <c r="BR23" s="1964"/>
      <c r="BS23" s="1964"/>
      <c r="BT23" s="1964"/>
      <c r="BU23" s="1964"/>
      <c r="BV23" s="1964"/>
      <c r="BW23" s="1964"/>
      <c r="BX23" s="1964"/>
      <c r="BY23" s="1964"/>
      <c r="BZ23" s="1964"/>
      <c r="CA23" s="1964"/>
      <c r="CB23" s="1964"/>
      <c r="CC23" s="1964"/>
      <c r="CD23" s="1997"/>
      <c r="CE23" s="1963" t="s">
        <v>301</v>
      </c>
      <c r="CF23" s="1964"/>
      <c r="CG23" s="1964"/>
      <c r="CH23" s="1964"/>
      <c r="CI23" s="1964"/>
      <c r="CJ23" s="1964"/>
      <c r="CK23" s="1964"/>
      <c r="CL23" s="1964"/>
      <c r="CM23" s="1964"/>
      <c r="CN23" s="1964"/>
      <c r="CO23" s="1964"/>
      <c r="CP23" s="1964"/>
      <c r="CQ23" s="1964"/>
      <c r="CR23" s="1964"/>
      <c r="CS23" s="1964"/>
      <c r="CT23" s="1964"/>
      <c r="CU23" s="1964"/>
      <c r="CV23" s="1964"/>
      <c r="CW23" s="1964"/>
      <c r="CX23" s="1964"/>
      <c r="CY23" s="1964"/>
      <c r="CZ23" s="1964"/>
      <c r="DA23" s="1964"/>
      <c r="DB23" s="1964"/>
      <c r="DC23" s="1964"/>
      <c r="DD23" s="1964"/>
      <c r="DE23" s="1964"/>
      <c r="DF23" s="1997"/>
      <c r="DG23" s="1902"/>
      <c r="DH23" s="1903"/>
      <c r="DI23" s="1903"/>
      <c r="DJ23" s="1903"/>
      <c r="DK23" s="1903"/>
      <c r="DL23" s="1904"/>
      <c r="DM23" s="600"/>
      <c r="DO23" s="525"/>
      <c r="DP23" s="525"/>
      <c r="DQ23" s="525"/>
      <c r="DR23" s="525"/>
      <c r="DS23" s="525"/>
      <c r="DT23" s="525"/>
      <c r="DU23" s="525"/>
      <c r="DV23" s="525"/>
      <c r="DW23" s="525"/>
      <c r="DX23" s="525"/>
      <c r="DY23" s="525"/>
    </row>
    <row r="24" spans="1:129" s="524" customFormat="1" ht="15" customHeight="1">
      <c r="A24" s="521"/>
      <c r="B24" s="521"/>
      <c r="C24" s="2243"/>
      <c r="D24" s="1936"/>
      <c r="E24" s="1936"/>
      <c r="F24" s="1936"/>
      <c r="G24" s="1936"/>
      <c r="H24" s="1884"/>
      <c r="I24" s="1882"/>
      <c r="J24" s="1883"/>
      <c r="K24" s="1883"/>
      <c r="L24" s="1883"/>
      <c r="M24" s="1883"/>
      <c r="N24" s="1883"/>
      <c r="O24" s="1884"/>
      <c r="P24" s="1882"/>
      <c r="Q24" s="1883"/>
      <c r="R24" s="1883"/>
      <c r="S24" s="1883"/>
      <c r="T24" s="1883"/>
      <c r="U24" s="1884"/>
      <c r="V24" s="1914"/>
      <c r="W24" s="1909"/>
      <c r="X24" s="1909"/>
      <c r="Y24" s="1909"/>
      <c r="Z24" s="1909"/>
      <c r="AA24" s="1909"/>
      <c r="AB24" s="1909"/>
      <c r="AC24" s="1909"/>
      <c r="AD24" s="1909"/>
      <c r="AE24" s="1909"/>
      <c r="AF24" s="1919"/>
      <c r="AG24" s="1925"/>
      <c r="AH24" s="1909"/>
      <c r="AI24" s="1909"/>
      <c r="AJ24" s="1909"/>
      <c r="AK24" s="1909"/>
      <c r="AL24" s="1909"/>
      <c r="AM24" s="1909"/>
      <c r="AN24" s="1909"/>
      <c r="AO24" s="1909"/>
      <c r="AP24" s="1909"/>
      <c r="AQ24" s="1910"/>
      <c r="AR24" s="1930"/>
      <c r="AS24" s="1966"/>
      <c r="AT24" s="1966"/>
      <c r="AU24" s="1966"/>
      <c r="AV24" s="1966"/>
      <c r="AW24" s="1966"/>
      <c r="AX24" s="1966"/>
      <c r="AY24" s="1966"/>
      <c r="AZ24" s="1966"/>
      <c r="BA24" s="1966"/>
      <c r="BB24" s="1966"/>
      <c r="BC24" s="1966"/>
      <c r="BD24" s="1966"/>
      <c r="BE24" s="1966"/>
      <c r="BF24" s="1966"/>
      <c r="BG24" s="1966"/>
      <c r="BH24" s="1966"/>
      <c r="BI24" s="1966"/>
      <c r="BJ24" s="1966"/>
      <c r="BK24" s="1966"/>
      <c r="BL24" s="1966"/>
      <c r="BM24" s="1966"/>
      <c r="BN24" s="1966"/>
      <c r="BO24" s="1966"/>
      <c r="BP24" s="1966"/>
      <c r="BQ24" s="1966"/>
      <c r="BR24" s="1966"/>
      <c r="BS24" s="1966"/>
      <c r="BT24" s="1966"/>
      <c r="BU24" s="1966"/>
      <c r="BV24" s="1966"/>
      <c r="BW24" s="1966"/>
      <c r="BX24" s="1966"/>
      <c r="BY24" s="1966"/>
      <c r="BZ24" s="1966"/>
      <c r="CA24" s="1966"/>
      <c r="CB24" s="1966"/>
      <c r="CC24" s="1966"/>
      <c r="CD24" s="1999"/>
      <c r="CE24" s="1930"/>
      <c r="CF24" s="1966"/>
      <c r="CG24" s="1966"/>
      <c r="CH24" s="1966"/>
      <c r="CI24" s="1966"/>
      <c r="CJ24" s="1966"/>
      <c r="CK24" s="1966"/>
      <c r="CL24" s="1966"/>
      <c r="CM24" s="1966"/>
      <c r="CN24" s="1966"/>
      <c r="CO24" s="1966"/>
      <c r="CP24" s="1966"/>
      <c r="CQ24" s="1966"/>
      <c r="CR24" s="1966"/>
      <c r="CS24" s="1966"/>
      <c r="CT24" s="1966"/>
      <c r="CU24" s="1966"/>
      <c r="CV24" s="1966"/>
      <c r="CW24" s="1966"/>
      <c r="CX24" s="1966"/>
      <c r="CY24" s="1966"/>
      <c r="CZ24" s="1966"/>
      <c r="DA24" s="1966"/>
      <c r="DB24" s="1966"/>
      <c r="DC24" s="1966"/>
      <c r="DD24" s="1966"/>
      <c r="DE24" s="1966"/>
      <c r="DF24" s="1999"/>
      <c r="DG24" s="1902"/>
      <c r="DH24" s="1903"/>
      <c r="DI24" s="1903"/>
      <c r="DJ24" s="1903"/>
      <c r="DK24" s="1903"/>
      <c r="DL24" s="1904"/>
      <c r="DM24" s="600"/>
      <c r="DO24" s="525"/>
      <c r="DP24" s="525"/>
      <c r="DQ24" s="525"/>
      <c r="DR24" s="525"/>
      <c r="DS24" s="525"/>
      <c r="DT24" s="525"/>
      <c r="DU24" s="525"/>
      <c r="DV24" s="525"/>
      <c r="DW24" s="525"/>
      <c r="DX24" s="525"/>
      <c r="DY24" s="525"/>
    </row>
    <row r="25" spans="1:129" s="524" customFormat="1" ht="15" customHeight="1" thickBot="1">
      <c r="A25" s="521"/>
      <c r="B25" s="521"/>
      <c r="C25" s="2244"/>
      <c r="D25" s="1922"/>
      <c r="E25" s="1922"/>
      <c r="F25" s="1922"/>
      <c r="G25" s="1922"/>
      <c r="H25" s="1923"/>
      <c r="I25" s="1921"/>
      <c r="J25" s="1922"/>
      <c r="K25" s="1922"/>
      <c r="L25" s="1922"/>
      <c r="M25" s="1922"/>
      <c r="N25" s="1922"/>
      <c r="O25" s="1923"/>
      <c r="P25" s="1921"/>
      <c r="Q25" s="1922"/>
      <c r="R25" s="1922"/>
      <c r="S25" s="1922"/>
      <c r="T25" s="1922"/>
      <c r="U25" s="1923"/>
      <c r="V25" s="1915"/>
      <c r="W25" s="1916"/>
      <c r="X25" s="1916"/>
      <c r="Y25" s="1916"/>
      <c r="Z25" s="1916"/>
      <c r="AA25" s="1916"/>
      <c r="AB25" s="1916"/>
      <c r="AC25" s="1916"/>
      <c r="AD25" s="1916"/>
      <c r="AE25" s="1916"/>
      <c r="AF25" s="1920"/>
      <c r="AG25" s="1926"/>
      <c r="AH25" s="1916"/>
      <c r="AI25" s="1916"/>
      <c r="AJ25" s="1916"/>
      <c r="AK25" s="1916"/>
      <c r="AL25" s="1916"/>
      <c r="AM25" s="1916"/>
      <c r="AN25" s="1916"/>
      <c r="AO25" s="1916"/>
      <c r="AP25" s="1916"/>
      <c r="AQ25" s="1917"/>
      <c r="AR25" s="1968"/>
      <c r="AS25" s="1969"/>
      <c r="AT25" s="1969"/>
      <c r="AU25" s="1969"/>
      <c r="AV25" s="1969"/>
      <c r="AW25" s="1969"/>
      <c r="AX25" s="1969"/>
      <c r="AY25" s="1969"/>
      <c r="AZ25" s="1969"/>
      <c r="BA25" s="1969"/>
      <c r="BB25" s="1969"/>
      <c r="BC25" s="1969"/>
      <c r="BD25" s="1969"/>
      <c r="BE25" s="1969"/>
      <c r="BF25" s="1969"/>
      <c r="BG25" s="1969"/>
      <c r="BH25" s="1969"/>
      <c r="BI25" s="1969"/>
      <c r="BJ25" s="1969"/>
      <c r="BK25" s="1969"/>
      <c r="BL25" s="1969"/>
      <c r="BM25" s="1969"/>
      <c r="BN25" s="1969"/>
      <c r="BO25" s="1969"/>
      <c r="BP25" s="1969"/>
      <c r="BQ25" s="1969"/>
      <c r="BR25" s="1969"/>
      <c r="BS25" s="1969"/>
      <c r="BT25" s="1969"/>
      <c r="BU25" s="1969"/>
      <c r="BV25" s="1969"/>
      <c r="BW25" s="1969"/>
      <c r="BX25" s="1969"/>
      <c r="BY25" s="1969"/>
      <c r="BZ25" s="1969"/>
      <c r="CA25" s="1969"/>
      <c r="CB25" s="1969"/>
      <c r="CC25" s="1969"/>
      <c r="CD25" s="2001"/>
      <c r="CE25" s="1968"/>
      <c r="CF25" s="1969"/>
      <c r="CG25" s="1969"/>
      <c r="CH25" s="1969"/>
      <c r="CI25" s="1969"/>
      <c r="CJ25" s="1969"/>
      <c r="CK25" s="1969"/>
      <c r="CL25" s="1969"/>
      <c r="CM25" s="1969"/>
      <c r="CN25" s="1969"/>
      <c r="CO25" s="1969"/>
      <c r="CP25" s="1969"/>
      <c r="CQ25" s="1969"/>
      <c r="CR25" s="1969"/>
      <c r="CS25" s="1969"/>
      <c r="CT25" s="1969"/>
      <c r="CU25" s="1969"/>
      <c r="CV25" s="1969"/>
      <c r="CW25" s="1969"/>
      <c r="CX25" s="1969"/>
      <c r="CY25" s="1969"/>
      <c r="CZ25" s="1969"/>
      <c r="DA25" s="1969"/>
      <c r="DB25" s="1969"/>
      <c r="DC25" s="1969"/>
      <c r="DD25" s="1969"/>
      <c r="DE25" s="1969"/>
      <c r="DF25" s="2001"/>
      <c r="DG25" s="2239" t="s">
        <v>14416</v>
      </c>
      <c r="DH25" s="2240"/>
      <c r="DI25" s="2240"/>
      <c r="DJ25" s="2240"/>
      <c r="DK25" s="2240"/>
      <c r="DL25" s="2241"/>
      <c r="DM25" s="608"/>
      <c r="DN25" s="591" t="s">
        <v>13739</v>
      </c>
      <c r="DO25" s="525"/>
      <c r="DP25" s="525"/>
      <c r="DQ25" s="525"/>
      <c r="DR25" s="525"/>
      <c r="DS25" s="525"/>
      <c r="DT25" s="525"/>
      <c r="DU25" s="525"/>
      <c r="DV25" s="525"/>
      <c r="DW25" s="525"/>
      <c r="DX25" s="525"/>
      <c r="DY25" s="525"/>
    </row>
    <row r="26" spans="1:129" s="526" customFormat="1" ht="20.100000000000001" customHeight="1" thickTop="1">
      <c r="A26" s="12"/>
      <c r="B26" s="12"/>
      <c r="C26" s="2245" t="s">
        <v>64</v>
      </c>
      <c r="D26" s="2246"/>
      <c r="E26" s="2246"/>
      <c r="F26" s="2246"/>
      <c r="G26" s="2246"/>
      <c r="H26" s="2247"/>
      <c r="I26" s="1971">
        <f>'1枚目'!$M$43</f>
        <v>0</v>
      </c>
      <c r="J26" s="1972"/>
      <c r="K26" s="1972"/>
      <c r="L26" s="1972"/>
      <c r="M26" s="1972"/>
      <c r="N26" s="1972"/>
      <c r="O26" s="2003"/>
      <c r="P26" s="2343"/>
      <c r="Q26" s="2344"/>
      <c r="R26" s="2344"/>
      <c r="S26" s="2344"/>
      <c r="T26" s="2344"/>
      <c r="U26" s="2345"/>
      <c r="V26" s="2191">
        <f>'1枚目'!$Z$43</f>
        <v>0</v>
      </c>
      <c r="W26" s="2192"/>
      <c r="X26" s="2192"/>
      <c r="Y26" s="2192"/>
      <c r="Z26" s="2192"/>
      <c r="AA26" s="2192"/>
      <c r="AB26" s="2192"/>
      <c r="AC26" s="2193" t="s">
        <v>65</v>
      </c>
      <c r="AD26" s="2193"/>
      <c r="AE26" s="2193"/>
      <c r="AF26" s="2194"/>
      <c r="AG26" s="2346">
        <f>'1枚目'!$AR$43</f>
        <v>0</v>
      </c>
      <c r="AH26" s="2346"/>
      <c r="AI26" s="2346"/>
      <c r="AJ26" s="2346"/>
      <c r="AK26" s="2346"/>
      <c r="AL26" s="2346"/>
      <c r="AM26" s="2346"/>
      <c r="AN26" s="2228" t="s">
        <v>13619</v>
      </c>
      <c r="AO26" s="2229"/>
      <c r="AP26" s="2229"/>
      <c r="AQ26" s="2229"/>
      <c r="AR26" s="1971">
        <f>'1枚目'!$BC$43</f>
        <v>0</v>
      </c>
      <c r="AS26" s="1972"/>
      <c r="AT26" s="1972"/>
      <c r="AU26" s="1972"/>
      <c r="AV26" s="1972"/>
      <c r="AW26" s="1972"/>
      <c r="AX26" s="1972"/>
      <c r="AY26" s="1972"/>
      <c r="AZ26" s="1972"/>
      <c r="BA26" s="1972"/>
      <c r="BB26" s="1972"/>
      <c r="BC26" s="1972"/>
      <c r="BD26" s="1972"/>
      <c r="BE26" s="1972"/>
      <c r="BF26" s="1972"/>
      <c r="BG26" s="1972"/>
      <c r="BH26" s="1972"/>
      <c r="BI26" s="1972"/>
      <c r="BJ26" s="1972"/>
      <c r="BK26" s="1972"/>
      <c r="BL26" s="1972"/>
      <c r="BM26" s="1972"/>
      <c r="BN26" s="1972"/>
      <c r="BO26" s="1972"/>
      <c r="BP26" s="1972"/>
      <c r="BQ26" s="1972"/>
      <c r="BR26" s="1972"/>
      <c r="BS26" s="1972"/>
      <c r="BT26" s="1972"/>
      <c r="BU26" s="1972"/>
      <c r="BV26" s="1972"/>
      <c r="BW26" s="1972"/>
      <c r="BX26" s="1972"/>
      <c r="BY26" s="1972"/>
      <c r="BZ26" s="1972"/>
      <c r="CA26" s="1972"/>
      <c r="CB26" s="1972"/>
      <c r="CC26" s="1972"/>
      <c r="CD26" s="2003"/>
      <c r="CE26" s="1971">
        <f>'1枚目'!$CG$43</f>
        <v>0</v>
      </c>
      <c r="CF26" s="1972"/>
      <c r="CG26" s="1972"/>
      <c r="CH26" s="1972"/>
      <c r="CI26" s="1972"/>
      <c r="CJ26" s="1972"/>
      <c r="CK26" s="1972"/>
      <c r="CL26" s="1972"/>
      <c r="CM26" s="1972"/>
      <c r="CN26" s="1972"/>
      <c r="CO26" s="1972"/>
      <c r="CP26" s="1972"/>
      <c r="CQ26" s="1972"/>
      <c r="CR26" s="1972"/>
      <c r="CS26" s="1972"/>
      <c r="CT26" s="1972"/>
      <c r="CU26" s="1972"/>
      <c r="CV26" s="1972"/>
      <c r="CW26" s="1972"/>
      <c r="CX26" s="1972"/>
      <c r="CY26" s="1972"/>
      <c r="CZ26" s="1972"/>
      <c r="DA26" s="1972"/>
      <c r="DB26" s="1972"/>
      <c r="DC26" s="1972"/>
      <c r="DD26" s="1972"/>
      <c r="DE26" s="1972"/>
      <c r="DF26" s="2003"/>
      <c r="DG26" s="2309">
        <f t="shared" ref="DG26:DG80" si="0">IFERROR((AG26*100/V26),0)</f>
        <v>0</v>
      </c>
      <c r="DH26" s="2310"/>
      <c r="DI26" s="2310"/>
      <c r="DJ26" s="2310"/>
      <c r="DK26" s="533"/>
      <c r="DL26" s="534" t="s">
        <v>66</v>
      </c>
      <c r="DM26" s="609"/>
      <c r="DN26" s="526" t="str">
        <f>IF(V26&gt;0,"表示",IF(DO26=0,"表示",""))</f>
        <v>表示</v>
      </c>
      <c r="DO26" s="520">
        <f>SUM(DO27:DO35)</f>
        <v>0</v>
      </c>
      <c r="DP26" s="520"/>
      <c r="DQ26" s="520"/>
      <c r="DR26" s="520"/>
      <c r="DS26" s="520"/>
      <c r="DT26" s="520"/>
      <c r="DU26" s="520"/>
      <c r="DV26" s="520"/>
      <c r="DW26" s="520"/>
      <c r="DX26" s="520"/>
      <c r="DY26" s="520"/>
    </row>
    <row r="27" spans="1:129" s="526" customFormat="1" ht="15" customHeight="1">
      <c r="A27" s="12"/>
      <c r="B27" s="12"/>
      <c r="C27" s="2248"/>
      <c r="D27" s="2249"/>
      <c r="E27" s="2249"/>
      <c r="F27" s="2249"/>
      <c r="G27" s="2249"/>
      <c r="H27" s="2250"/>
      <c r="I27" s="1959">
        <f>'1枚目'!$M$44</f>
        <v>0</v>
      </c>
      <c r="J27" s="1954"/>
      <c r="K27" s="1954"/>
      <c r="L27" s="1954"/>
      <c r="M27" s="1954"/>
      <c r="N27" s="1954"/>
      <c r="O27" s="1955"/>
      <c r="P27" s="2069"/>
      <c r="Q27" s="2070"/>
      <c r="R27" s="2070"/>
      <c r="S27" s="2070"/>
      <c r="T27" s="2070"/>
      <c r="U27" s="2071"/>
      <c r="V27" s="2104">
        <f>'1枚目'!$Z$44</f>
        <v>0</v>
      </c>
      <c r="W27" s="2105"/>
      <c r="X27" s="2105"/>
      <c r="Y27" s="2105"/>
      <c r="Z27" s="2105"/>
      <c r="AA27" s="2105"/>
      <c r="AB27" s="2105"/>
      <c r="AC27" s="2195" t="s">
        <v>65</v>
      </c>
      <c r="AD27" s="2195"/>
      <c r="AE27" s="2195"/>
      <c r="AF27" s="2196"/>
      <c r="AG27" s="2105">
        <f>'1枚目'!$AR$44</f>
        <v>0</v>
      </c>
      <c r="AH27" s="2105"/>
      <c r="AI27" s="2105"/>
      <c r="AJ27" s="2105"/>
      <c r="AK27" s="2105"/>
      <c r="AL27" s="2105"/>
      <c r="AM27" s="2105"/>
      <c r="AN27" s="2226" t="s">
        <v>65</v>
      </c>
      <c r="AO27" s="2227"/>
      <c r="AP27" s="2227"/>
      <c r="AQ27" s="2227"/>
      <c r="AR27" s="1959">
        <f>'1枚目'!$BC$44</f>
        <v>0</v>
      </c>
      <c r="AS27" s="1954"/>
      <c r="AT27" s="1954"/>
      <c r="AU27" s="1954"/>
      <c r="AV27" s="1954"/>
      <c r="AW27" s="1954"/>
      <c r="AX27" s="1954"/>
      <c r="AY27" s="1954"/>
      <c r="AZ27" s="1954"/>
      <c r="BA27" s="1954"/>
      <c r="BB27" s="1954"/>
      <c r="BC27" s="1954"/>
      <c r="BD27" s="1954"/>
      <c r="BE27" s="1954"/>
      <c r="BF27" s="1954"/>
      <c r="BG27" s="1954"/>
      <c r="BH27" s="1954"/>
      <c r="BI27" s="1954"/>
      <c r="BJ27" s="1954"/>
      <c r="BK27" s="1954"/>
      <c r="BL27" s="1954"/>
      <c r="BM27" s="1954"/>
      <c r="BN27" s="1954"/>
      <c r="BO27" s="1954"/>
      <c r="BP27" s="1954"/>
      <c r="BQ27" s="1954"/>
      <c r="BR27" s="1954"/>
      <c r="BS27" s="1954"/>
      <c r="BT27" s="1954"/>
      <c r="BU27" s="1954"/>
      <c r="BV27" s="1954"/>
      <c r="BW27" s="1954"/>
      <c r="BX27" s="1954"/>
      <c r="BY27" s="1954"/>
      <c r="BZ27" s="1954"/>
      <c r="CA27" s="1954"/>
      <c r="CB27" s="1954"/>
      <c r="CC27" s="1954"/>
      <c r="CD27" s="1955"/>
      <c r="CE27" s="1959">
        <f>'1枚目'!$CG$44</f>
        <v>0</v>
      </c>
      <c r="CF27" s="1954"/>
      <c r="CG27" s="1954"/>
      <c r="CH27" s="1954"/>
      <c r="CI27" s="1954"/>
      <c r="CJ27" s="1954"/>
      <c r="CK27" s="1954"/>
      <c r="CL27" s="1954"/>
      <c r="CM27" s="1954"/>
      <c r="CN27" s="1954"/>
      <c r="CO27" s="1954"/>
      <c r="CP27" s="1954"/>
      <c r="CQ27" s="1954"/>
      <c r="CR27" s="1954"/>
      <c r="CS27" s="1954"/>
      <c r="CT27" s="1954"/>
      <c r="CU27" s="1954"/>
      <c r="CV27" s="1954"/>
      <c r="CW27" s="1954"/>
      <c r="CX27" s="1954"/>
      <c r="CY27" s="1954"/>
      <c r="CZ27" s="1954"/>
      <c r="DA27" s="1954"/>
      <c r="DB27" s="1954"/>
      <c r="DC27" s="1954"/>
      <c r="DD27" s="1954"/>
      <c r="DE27" s="1954"/>
      <c r="DF27" s="1955"/>
      <c r="DG27" s="2010">
        <f t="shared" si="0"/>
        <v>0</v>
      </c>
      <c r="DH27" s="2011"/>
      <c r="DI27" s="2011"/>
      <c r="DJ27" s="2011"/>
      <c r="DK27" s="535"/>
      <c r="DL27" s="536" t="s">
        <v>66</v>
      </c>
      <c r="DM27" s="609"/>
      <c r="DN27" s="526" t="s">
        <v>14417</v>
      </c>
      <c r="DO27" s="520">
        <f t="shared" ref="DO27:DO35" si="1">IF(V27&gt;0,1,0)</f>
        <v>0</v>
      </c>
      <c r="DP27" s="520"/>
      <c r="DQ27" s="520"/>
      <c r="DR27" s="520"/>
      <c r="DS27" s="520"/>
      <c r="DT27" s="520"/>
      <c r="DU27" s="520"/>
      <c r="DV27" s="520"/>
      <c r="DW27" s="520"/>
      <c r="DX27" s="520"/>
      <c r="DY27" s="520"/>
    </row>
    <row r="28" spans="1:129" s="526" customFormat="1" ht="15" hidden="1" customHeight="1">
      <c r="A28" s="12"/>
      <c r="B28" s="12"/>
      <c r="C28" s="2248"/>
      <c r="D28" s="2249"/>
      <c r="E28" s="2249"/>
      <c r="F28" s="2249"/>
      <c r="G28" s="2249"/>
      <c r="H28" s="2250"/>
      <c r="I28" s="1959">
        <f>'2枚目'!$M$17</f>
        <v>0</v>
      </c>
      <c r="J28" s="1954"/>
      <c r="K28" s="1954"/>
      <c r="L28" s="1954"/>
      <c r="M28" s="1954"/>
      <c r="N28" s="1954"/>
      <c r="O28" s="1955"/>
      <c r="P28" s="2069"/>
      <c r="Q28" s="2070"/>
      <c r="R28" s="2070"/>
      <c r="S28" s="2070"/>
      <c r="T28" s="2070"/>
      <c r="U28" s="2071"/>
      <c r="V28" s="2104">
        <f>'2枚目'!$Z$17</f>
        <v>0</v>
      </c>
      <c r="W28" s="2105"/>
      <c r="X28" s="2105"/>
      <c r="Y28" s="2105"/>
      <c r="Z28" s="2105"/>
      <c r="AA28" s="2105"/>
      <c r="AB28" s="2105"/>
      <c r="AC28" s="2195" t="s">
        <v>65</v>
      </c>
      <c r="AD28" s="2195"/>
      <c r="AE28" s="2195"/>
      <c r="AF28" s="2196"/>
      <c r="AG28" s="2105">
        <f>'2枚目'!$AR$17</f>
        <v>0</v>
      </c>
      <c r="AH28" s="2105"/>
      <c r="AI28" s="2105"/>
      <c r="AJ28" s="2105"/>
      <c r="AK28" s="2105"/>
      <c r="AL28" s="2105"/>
      <c r="AM28" s="2105"/>
      <c r="AN28" s="2226" t="s">
        <v>65</v>
      </c>
      <c r="AO28" s="2227"/>
      <c r="AP28" s="2227"/>
      <c r="AQ28" s="2227"/>
      <c r="AR28" s="1959">
        <f>'2枚目'!$BC$17</f>
        <v>0</v>
      </c>
      <c r="AS28" s="1954"/>
      <c r="AT28" s="1954"/>
      <c r="AU28" s="1954"/>
      <c r="AV28" s="1954"/>
      <c r="AW28" s="1954"/>
      <c r="AX28" s="1954"/>
      <c r="AY28" s="1954"/>
      <c r="AZ28" s="1954"/>
      <c r="BA28" s="1954"/>
      <c r="BB28" s="1954"/>
      <c r="BC28" s="1954"/>
      <c r="BD28" s="1954"/>
      <c r="BE28" s="1954"/>
      <c r="BF28" s="1954"/>
      <c r="BG28" s="1954"/>
      <c r="BH28" s="1954"/>
      <c r="BI28" s="1954"/>
      <c r="BJ28" s="1954"/>
      <c r="BK28" s="1954"/>
      <c r="BL28" s="1954"/>
      <c r="BM28" s="1954"/>
      <c r="BN28" s="1954"/>
      <c r="BO28" s="1954"/>
      <c r="BP28" s="1954"/>
      <c r="BQ28" s="1954"/>
      <c r="BR28" s="1954"/>
      <c r="BS28" s="1954"/>
      <c r="BT28" s="1954"/>
      <c r="BU28" s="1954"/>
      <c r="BV28" s="1954"/>
      <c r="BW28" s="1954"/>
      <c r="BX28" s="1954"/>
      <c r="BY28" s="1954"/>
      <c r="BZ28" s="1954"/>
      <c r="CA28" s="1954"/>
      <c r="CB28" s="1954"/>
      <c r="CC28" s="1954"/>
      <c r="CD28" s="1955"/>
      <c r="CE28" s="1959">
        <f>'2枚目'!$CG$17</f>
        <v>0</v>
      </c>
      <c r="CF28" s="1954"/>
      <c r="CG28" s="1954"/>
      <c r="CH28" s="1954"/>
      <c r="CI28" s="1954"/>
      <c r="CJ28" s="1954"/>
      <c r="CK28" s="1954"/>
      <c r="CL28" s="1954"/>
      <c r="CM28" s="1954"/>
      <c r="CN28" s="1954"/>
      <c r="CO28" s="1954"/>
      <c r="CP28" s="1954"/>
      <c r="CQ28" s="1954"/>
      <c r="CR28" s="1954"/>
      <c r="CS28" s="1954"/>
      <c r="CT28" s="1954"/>
      <c r="CU28" s="1954"/>
      <c r="CV28" s="1954"/>
      <c r="CW28" s="1954"/>
      <c r="CX28" s="1954"/>
      <c r="CY28" s="1954"/>
      <c r="CZ28" s="1954"/>
      <c r="DA28" s="1954"/>
      <c r="DB28" s="1954"/>
      <c r="DC28" s="1954"/>
      <c r="DD28" s="1954"/>
      <c r="DE28" s="1954"/>
      <c r="DF28" s="1955"/>
      <c r="DG28" s="2010">
        <f t="shared" ref="DG28:DG30" si="2">IFERROR((AG28*100/V28),0)</f>
        <v>0</v>
      </c>
      <c r="DH28" s="2011"/>
      <c r="DI28" s="2011"/>
      <c r="DJ28" s="2011"/>
      <c r="DK28" s="535"/>
      <c r="DL28" s="536" t="s">
        <v>66</v>
      </c>
      <c r="DM28" s="609"/>
      <c r="DN28" s="526" t="str">
        <f t="shared" ref="DN28:DN35" si="3">IF(V28&gt;0,"表示","")</f>
        <v/>
      </c>
      <c r="DO28" s="520">
        <f t="shared" si="1"/>
        <v>0</v>
      </c>
      <c r="DP28" s="520"/>
      <c r="DQ28" s="520"/>
      <c r="DR28" s="520"/>
      <c r="DS28" s="520"/>
      <c r="DT28" s="520"/>
      <c r="DU28" s="520"/>
      <c r="DV28" s="520"/>
      <c r="DW28" s="520"/>
      <c r="DX28" s="520"/>
      <c r="DY28" s="520"/>
    </row>
    <row r="29" spans="1:129" s="526" customFormat="1" ht="15" hidden="1" customHeight="1">
      <c r="A29" s="12"/>
      <c r="B29" s="12"/>
      <c r="C29" s="2251"/>
      <c r="D29" s="2252"/>
      <c r="E29" s="2252"/>
      <c r="F29" s="2252"/>
      <c r="G29" s="2252"/>
      <c r="H29" s="2253"/>
      <c r="I29" s="1959">
        <f>'2枚目'!$M$18</f>
        <v>0</v>
      </c>
      <c r="J29" s="1954"/>
      <c r="K29" s="1954"/>
      <c r="L29" s="1954"/>
      <c r="M29" s="1954"/>
      <c r="N29" s="1954"/>
      <c r="O29" s="1955"/>
      <c r="P29" s="2069"/>
      <c r="Q29" s="2070"/>
      <c r="R29" s="2070"/>
      <c r="S29" s="2070"/>
      <c r="T29" s="2070"/>
      <c r="U29" s="2071"/>
      <c r="V29" s="2104">
        <f>'2枚目'!$Z$18</f>
        <v>0</v>
      </c>
      <c r="W29" s="2105"/>
      <c r="X29" s="2105"/>
      <c r="Y29" s="2105"/>
      <c r="Z29" s="2105"/>
      <c r="AA29" s="2105"/>
      <c r="AB29" s="2105"/>
      <c r="AC29" s="2195" t="s">
        <v>65</v>
      </c>
      <c r="AD29" s="2195"/>
      <c r="AE29" s="2195"/>
      <c r="AF29" s="2196"/>
      <c r="AG29" s="2105">
        <f>'2枚目'!$AR$18</f>
        <v>0</v>
      </c>
      <c r="AH29" s="2105"/>
      <c r="AI29" s="2105"/>
      <c r="AJ29" s="2105"/>
      <c r="AK29" s="2105"/>
      <c r="AL29" s="2105"/>
      <c r="AM29" s="2105"/>
      <c r="AN29" s="2226" t="s">
        <v>65</v>
      </c>
      <c r="AO29" s="2227"/>
      <c r="AP29" s="2227"/>
      <c r="AQ29" s="2227"/>
      <c r="AR29" s="1959">
        <f>'2枚目'!$BC$18</f>
        <v>0</v>
      </c>
      <c r="AS29" s="1954"/>
      <c r="AT29" s="1954"/>
      <c r="AU29" s="1954"/>
      <c r="AV29" s="1954"/>
      <c r="AW29" s="1954"/>
      <c r="AX29" s="1954"/>
      <c r="AY29" s="1954"/>
      <c r="AZ29" s="1954"/>
      <c r="BA29" s="1954"/>
      <c r="BB29" s="1954"/>
      <c r="BC29" s="1954"/>
      <c r="BD29" s="1954"/>
      <c r="BE29" s="1954"/>
      <c r="BF29" s="1954"/>
      <c r="BG29" s="1954"/>
      <c r="BH29" s="1954"/>
      <c r="BI29" s="1954"/>
      <c r="BJ29" s="1954"/>
      <c r="BK29" s="1954"/>
      <c r="BL29" s="1954"/>
      <c r="BM29" s="1954"/>
      <c r="BN29" s="1954"/>
      <c r="BO29" s="1954"/>
      <c r="BP29" s="1954"/>
      <c r="BQ29" s="1954"/>
      <c r="BR29" s="1954"/>
      <c r="BS29" s="1954"/>
      <c r="BT29" s="1954"/>
      <c r="BU29" s="1954"/>
      <c r="BV29" s="1954"/>
      <c r="BW29" s="1954"/>
      <c r="BX29" s="1954"/>
      <c r="BY29" s="1954"/>
      <c r="BZ29" s="1954"/>
      <c r="CA29" s="1954"/>
      <c r="CB29" s="1954"/>
      <c r="CC29" s="1954"/>
      <c r="CD29" s="1955"/>
      <c r="CE29" s="1959">
        <f>'2枚目'!$CG$18</f>
        <v>0</v>
      </c>
      <c r="CF29" s="1954"/>
      <c r="CG29" s="1954"/>
      <c r="CH29" s="1954"/>
      <c r="CI29" s="1954"/>
      <c r="CJ29" s="1954"/>
      <c r="CK29" s="1954"/>
      <c r="CL29" s="1954"/>
      <c r="CM29" s="1954"/>
      <c r="CN29" s="1954"/>
      <c r="CO29" s="1954"/>
      <c r="CP29" s="1954"/>
      <c r="CQ29" s="1954"/>
      <c r="CR29" s="1954"/>
      <c r="CS29" s="1954"/>
      <c r="CT29" s="1954"/>
      <c r="CU29" s="1954"/>
      <c r="CV29" s="1954"/>
      <c r="CW29" s="1954"/>
      <c r="CX29" s="1954"/>
      <c r="CY29" s="1954"/>
      <c r="CZ29" s="1954"/>
      <c r="DA29" s="1954"/>
      <c r="DB29" s="1954"/>
      <c r="DC29" s="1954"/>
      <c r="DD29" s="1954"/>
      <c r="DE29" s="1954"/>
      <c r="DF29" s="1955"/>
      <c r="DG29" s="2010">
        <f t="shared" si="2"/>
        <v>0</v>
      </c>
      <c r="DH29" s="2011"/>
      <c r="DI29" s="2011"/>
      <c r="DJ29" s="2011"/>
      <c r="DK29" s="535"/>
      <c r="DL29" s="536" t="s">
        <v>66</v>
      </c>
      <c r="DM29" s="609"/>
      <c r="DN29" s="526" t="str">
        <f t="shared" si="3"/>
        <v/>
      </c>
      <c r="DO29" s="520">
        <f t="shared" si="1"/>
        <v>0</v>
      </c>
      <c r="DP29" s="520"/>
      <c r="DQ29" s="520"/>
      <c r="DR29" s="520"/>
      <c r="DS29" s="520"/>
      <c r="DT29" s="520"/>
      <c r="DU29" s="520"/>
      <c r="DV29" s="520"/>
      <c r="DW29" s="520"/>
      <c r="DX29" s="520"/>
      <c r="DY29" s="520"/>
    </row>
    <row r="30" spans="1:129" s="526" customFormat="1" ht="15" hidden="1" customHeight="1">
      <c r="A30" s="12"/>
      <c r="B30" s="12"/>
      <c r="C30" s="2251"/>
      <c r="D30" s="2252"/>
      <c r="E30" s="2252"/>
      <c r="F30" s="2252"/>
      <c r="G30" s="2252"/>
      <c r="H30" s="2253"/>
      <c r="I30" s="1959">
        <f>'3枚目'!$M$17</f>
        <v>0</v>
      </c>
      <c r="J30" s="1954"/>
      <c r="K30" s="1954"/>
      <c r="L30" s="1954"/>
      <c r="M30" s="1954"/>
      <c r="N30" s="1954"/>
      <c r="O30" s="1955"/>
      <c r="P30" s="2069"/>
      <c r="Q30" s="2070"/>
      <c r="R30" s="2070"/>
      <c r="S30" s="2070"/>
      <c r="T30" s="2070"/>
      <c r="U30" s="2071"/>
      <c r="V30" s="2104">
        <f>'3枚目'!$Z$17</f>
        <v>0</v>
      </c>
      <c r="W30" s="2105"/>
      <c r="X30" s="2105"/>
      <c r="Y30" s="2105"/>
      <c r="Z30" s="2105"/>
      <c r="AA30" s="2105"/>
      <c r="AB30" s="2105"/>
      <c r="AC30" s="2195" t="s">
        <v>65</v>
      </c>
      <c r="AD30" s="2195"/>
      <c r="AE30" s="2195"/>
      <c r="AF30" s="2196"/>
      <c r="AG30" s="2105">
        <f>'3枚目'!$AR$17</f>
        <v>0</v>
      </c>
      <c r="AH30" s="2105"/>
      <c r="AI30" s="2105"/>
      <c r="AJ30" s="2105"/>
      <c r="AK30" s="2105"/>
      <c r="AL30" s="2105"/>
      <c r="AM30" s="2105"/>
      <c r="AN30" s="2226" t="s">
        <v>65</v>
      </c>
      <c r="AO30" s="2227"/>
      <c r="AP30" s="2227"/>
      <c r="AQ30" s="2227"/>
      <c r="AR30" s="1959">
        <f>'3枚目'!$BC$17</f>
        <v>0</v>
      </c>
      <c r="AS30" s="1954"/>
      <c r="AT30" s="1954"/>
      <c r="AU30" s="1954"/>
      <c r="AV30" s="1954"/>
      <c r="AW30" s="1954"/>
      <c r="AX30" s="1954"/>
      <c r="AY30" s="1954"/>
      <c r="AZ30" s="1954"/>
      <c r="BA30" s="1954"/>
      <c r="BB30" s="1954"/>
      <c r="BC30" s="1954"/>
      <c r="BD30" s="1954"/>
      <c r="BE30" s="1954"/>
      <c r="BF30" s="1954"/>
      <c r="BG30" s="1954"/>
      <c r="BH30" s="1954"/>
      <c r="BI30" s="1954"/>
      <c r="BJ30" s="1954"/>
      <c r="BK30" s="1954"/>
      <c r="BL30" s="1954"/>
      <c r="BM30" s="1954"/>
      <c r="BN30" s="1954"/>
      <c r="BO30" s="1954"/>
      <c r="BP30" s="1954"/>
      <c r="BQ30" s="1954"/>
      <c r="BR30" s="1954"/>
      <c r="BS30" s="1954"/>
      <c r="BT30" s="1954"/>
      <c r="BU30" s="1954"/>
      <c r="BV30" s="1954"/>
      <c r="BW30" s="1954"/>
      <c r="BX30" s="1954"/>
      <c r="BY30" s="1954"/>
      <c r="BZ30" s="1954"/>
      <c r="CA30" s="1954"/>
      <c r="CB30" s="1954"/>
      <c r="CC30" s="1954"/>
      <c r="CD30" s="1955"/>
      <c r="CE30" s="1959">
        <f>'3枚目'!$CG$17</f>
        <v>0</v>
      </c>
      <c r="CF30" s="1954"/>
      <c r="CG30" s="1954"/>
      <c r="CH30" s="1954"/>
      <c r="CI30" s="1954"/>
      <c r="CJ30" s="1954"/>
      <c r="CK30" s="1954"/>
      <c r="CL30" s="1954"/>
      <c r="CM30" s="1954"/>
      <c r="CN30" s="1954"/>
      <c r="CO30" s="1954"/>
      <c r="CP30" s="1954"/>
      <c r="CQ30" s="1954"/>
      <c r="CR30" s="1954"/>
      <c r="CS30" s="1954"/>
      <c r="CT30" s="1954"/>
      <c r="CU30" s="1954"/>
      <c r="CV30" s="1954"/>
      <c r="CW30" s="1954"/>
      <c r="CX30" s="1954"/>
      <c r="CY30" s="1954"/>
      <c r="CZ30" s="1954"/>
      <c r="DA30" s="1954"/>
      <c r="DB30" s="1954"/>
      <c r="DC30" s="1954"/>
      <c r="DD30" s="1954"/>
      <c r="DE30" s="1954"/>
      <c r="DF30" s="1955"/>
      <c r="DG30" s="2010">
        <f t="shared" si="2"/>
        <v>0</v>
      </c>
      <c r="DH30" s="2011"/>
      <c r="DI30" s="2011"/>
      <c r="DJ30" s="2011"/>
      <c r="DK30" s="535"/>
      <c r="DL30" s="536" t="s">
        <v>66</v>
      </c>
      <c r="DM30" s="609"/>
      <c r="DN30" s="526" t="str">
        <f t="shared" si="3"/>
        <v/>
      </c>
      <c r="DO30" s="520">
        <f t="shared" si="1"/>
        <v>0</v>
      </c>
      <c r="DP30" s="520"/>
      <c r="DQ30" s="520"/>
      <c r="DR30" s="520"/>
      <c r="DS30" s="520"/>
      <c r="DT30" s="520"/>
      <c r="DU30" s="520"/>
      <c r="DV30" s="520"/>
      <c r="DW30" s="520"/>
      <c r="DX30" s="520"/>
      <c r="DY30" s="520"/>
    </row>
    <row r="31" spans="1:129" s="526" customFormat="1" ht="15" hidden="1" customHeight="1">
      <c r="A31" s="12"/>
      <c r="B31" s="12"/>
      <c r="C31" s="2251"/>
      <c r="D31" s="2252"/>
      <c r="E31" s="2252"/>
      <c r="F31" s="2252"/>
      <c r="G31" s="2252"/>
      <c r="H31" s="2253"/>
      <c r="I31" s="1959">
        <f>'3枚目'!$M$18</f>
        <v>0</v>
      </c>
      <c r="J31" s="1954"/>
      <c r="K31" s="1954"/>
      <c r="L31" s="1954"/>
      <c r="M31" s="1954"/>
      <c r="N31" s="1954"/>
      <c r="O31" s="1955"/>
      <c r="P31" s="2069"/>
      <c r="Q31" s="2070"/>
      <c r="R31" s="2070"/>
      <c r="S31" s="2070"/>
      <c r="T31" s="2070"/>
      <c r="U31" s="2071"/>
      <c r="V31" s="2104">
        <f>'3枚目'!$Z$18</f>
        <v>0</v>
      </c>
      <c r="W31" s="2105"/>
      <c r="X31" s="2105"/>
      <c r="Y31" s="2105"/>
      <c r="Z31" s="2105"/>
      <c r="AA31" s="2105"/>
      <c r="AB31" s="2105"/>
      <c r="AC31" s="2195" t="s">
        <v>65</v>
      </c>
      <c r="AD31" s="2195"/>
      <c r="AE31" s="2195"/>
      <c r="AF31" s="2196"/>
      <c r="AG31" s="2105">
        <f>'3枚目'!$AR$18</f>
        <v>0</v>
      </c>
      <c r="AH31" s="2105"/>
      <c r="AI31" s="2105"/>
      <c r="AJ31" s="2105"/>
      <c r="AK31" s="2105"/>
      <c r="AL31" s="2105"/>
      <c r="AM31" s="2105"/>
      <c r="AN31" s="2226" t="s">
        <v>65</v>
      </c>
      <c r="AO31" s="2227"/>
      <c r="AP31" s="2227"/>
      <c r="AQ31" s="2227"/>
      <c r="AR31" s="1959">
        <f>'3枚目'!$BC$18</f>
        <v>0</v>
      </c>
      <c r="AS31" s="1954"/>
      <c r="AT31" s="1954"/>
      <c r="AU31" s="1954"/>
      <c r="AV31" s="1954"/>
      <c r="AW31" s="1954"/>
      <c r="AX31" s="1954"/>
      <c r="AY31" s="1954"/>
      <c r="AZ31" s="1954"/>
      <c r="BA31" s="1954"/>
      <c r="BB31" s="1954"/>
      <c r="BC31" s="1954"/>
      <c r="BD31" s="1954"/>
      <c r="BE31" s="1954"/>
      <c r="BF31" s="1954"/>
      <c r="BG31" s="1954"/>
      <c r="BH31" s="1954"/>
      <c r="BI31" s="1954"/>
      <c r="BJ31" s="1954"/>
      <c r="BK31" s="1954"/>
      <c r="BL31" s="1954"/>
      <c r="BM31" s="1954"/>
      <c r="BN31" s="1954"/>
      <c r="BO31" s="1954"/>
      <c r="BP31" s="1954"/>
      <c r="BQ31" s="1954"/>
      <c r="BR31" s="1954"/>
      <c r="BS31" s="1954"/>
      <c r="BT31" s="1954"/>
      <c r="BU31" s="1954"/>
      <c r="BV31" s="1954"/>
      <c r="BW31" s="1954"/>
      <c r="BX31" s="1954"/>
      <c r="BY31" s="1954"/>
      <c r="BZ31" s="1954"/>
      <c r="CA31" s="1954"/>
      <c r="CB31" s="1954"/>
      <c r="CC31" s="1954"/>
      <c r="CD31" s="1955"/>
      <c r="CE31" s="1959">
        <f>'3枚目'!$CG$18</f>
        <v>0</v>
      </c>
      <c r="CF31" s="1954"/>
      <c r="CG31" s="1954"/>
      <c r="CH31" s="1954"/>
      <c r="CI31" s="1954"/>
      <c r="CJ31" s="1954"/>
      <c r="CK31" s="1954"/>
      <c r="CL31" s="1954"/>
      <c r="CM31" s="1954"/>
      <c r="CN31" s="1954"/>
      <c r="CO31" s="1954"/>
      <c r="CP31" s="1954"/>
      <c r="CQ31" s="1954"/>
      <c r="CR31" s="1954"/>
      <c r="CS31" s="1954"/>
      <c r="CT31" s="1954"/>
      <c r="CU31" s="1954"/>
      <c r="CV31" s="1954"/>
      <c r="CW31" s="1954"/>
      <c r="CX31" s="1954"/>
      <c r="CY31" s="1954"/>
      <c r="CZ31" s="1954"/>
      <c r="DA31" s="1954"/>
      <c r="DB31" s="1954"/>
      <c r="DC31" s="1954"/>
      <c r="DD31" s="1954"/>
      <c r="DE31" s="1954"/>
      <c r="DF31" s="1955"/>
      <c r="DG31" s="2010">
        <f t="shared" si="0"/>
        <v>0</v>
      </c>
      <c r="DH31" s="2011"/>
      <c r="DI31" s="2011"/>
      <c r="DJ31" s="2011"/>
      <c r="DK31" s="535"/>
      <c r="DL31" s="536" t="s">
        <v>66</v>
      </c>
      <c r="DM31" s="609"/>
      <c r="DN31" s="526" t="str">
        <f t="shared" si="3"/>
        <v/>
      </c>
      <c r="DO31" s="520">
        <f t="shared" si="1"/>
        <v>0</v>
      </c>
      <c r="DP31" s="520"/>
      <c r="DQ31" s="520"/>
      <c r="DR31" s="520"/>
      <c r="DS31" s="520"/>
      <c r="DT31" s="520"/>
      <c r="DU31" s="520"/>
      <c r="DV31" s="520"/>
      <c r="DW31" s="520"/>
      <c r="DX31" s="520"/>
      <c r="DY31" s="520"/>
    </row>
    <row r="32" spans="1:129" s="526" customFormat="1" ht="15" hidden="1" customHeight="1">
      <c r="A32" s="12"/>
      <c r="B32" s="12"/>
      <c r="C32" s="2251"/>
      <c r="D32" s="2252"/>
      <c r="E32" s="2252"/>
      <c r="F32" s="2252"/>
      <c r="G32" s="2252"/>
      <c r="H32" s="2253"/>
      <c r="I32" s="1959">
        <f>'4枚目'!$M$17</f>
        <v>0</v>
      </c>
      <c r="J32" s="1954"/>
      <c r="K32" s="1954"/>
      <c r="L32" s="1954"/>
      <c r="M32" s="1954"/>
      <c r="N32" s="1954"/>
      <c r="O32" s="1955"/>
      <c r="P32" s="2069"/>
      <c r="Q32" s="2070"/>
      <c r="R32" s="2070"/>
      <c r="S32" s="2070"/>
      <c r="T32" s="2070"/>
      <c r="U32" s="2071"/>
      <c r="V32" s="2104">
        <f>'4枚目'!$Z$17</f>
        <v>0</v>
      </c>
      <c r="W32" s="2105"/>
      <c r="X32" s="2105"/>
      <c r="Y32" s="2105"/>
      <c r="Z32" s="2105"/>
      <c r="AA32" s="2105"/>
      <c r="AB32" s="2105"/>
      <c r="AC32" s="2195" t="s">
        <v>65</v>
      </c>
      <c r="AD32" s="2195"/>
      <c r="AE32" s="2195"/>
      <c r="AF32" s="2196"/>
      <c r="AG32" s="2105">
        <f>'4枚目'!$AR$17</f>
        <v>0</v>
      </c>
      <c r="AH32" s="2105"/>
      <c r="AI32" s="2105"/>
      <c r="AJ32" s="2105"/>
      <c r="AK32" s="2105"/>
      <c r="AL32" s="2105"/>
      <c r="AM32" s="2105"/>
      <c r="AN32" s="2226" t="s">
        <v>65</v>
      </c>
      <c r="AO32" s="2227"/>
      <c r="AP32" s="2227"/>
      <c r="AQ32" s="2227"/>
      <c r="AR32" s="1959">
        <f>'4枚目'!$BC$17</f>
        <v>0</v>
      </c>
      <c r="AS32" s="1954"/>
      <c r="AT32" s="1954"/>
      <c r="AU32" s="1954"/>
      <c r="AV32" s="1954"/>
      <c r="AW32" s="1954"/>
      <c r="AX32" s="1954"/>
      <c r="AY32" s="1954"/>
      <c r="AZ32" s="1954"/>
      <c r="BA32" s="1954"/>
      <c r="BB32" s="1954"/>
      <c r="BC32" s="1954"/>
      <c r="BD32" s="1954"/>
      <c r="BE32" s="1954"/>
      <c r="BF32" s="1954"/>
      <c r="BG32" s="1954"/>
      <c r="BH32" s="1954"/>
      <c r="BI32" s="1954"/>
      <c r="BJ32" s="1954"/>
      <c r="BK32" s="1954"/>
      <c r="BL32" s="1954"/>
      <c r="BM32" s="1954"/>
      <c r="BN32" s="1954"/>
      <c r="BO32" s="1954"/>
      <c r="BP32" s="1954"/>
      <c r="BQ32" s="1954"/>
      <c r="BR32" s="1954"/>
      <c r="BS32" s="1954"/>
      <c r="BT32" s="1954"/>
      <c r="BU32" s="1954"/>
      <c r="BV32" s="1954"/>
      <c r="BW32" s="1954"/>
      <c r="BX32" s="1954"/>
      <c r="BY32" s="1954"/>
      <c r="BZ32" s="1954"/>
      <c r="CA32" s="1954"/>
      <c r="CB32" s="1954"/>
      <c r="CC32" s="1954"/>
      <c r="CD32" s="1955"/>
      <c r="CE32" s="1959">
        <f>'4枚目'!$CG$17</f>
        <v>0</v>
      </c>
      <c r="CF32" s="1954"/>
      <c r="CG32" s="1954"/>
      <c r="CH32" s="1954"/>
      <c r="CI32" s="1954"/>
      <c r="CJ32" s="1954"/>
      <c r="CK32" s="1954"/>
      <c r="CL32" s="1954"/>
      <c r="CM32" s="1954"/>
      <c r="CN32" s="1954"/>
      <c r="CO32" s="1954"/>
      <c r="CP32" s="1954"/>
      <c r="CQ32" s="1954"/>
      <c r="CR32" s="1954"/>
      <c r="CS32" s="1954"/>
      <c r="CT32" s="1954"/>
      <c r="CU32" s="1954"/>
      <c r="CV32" s="1954"/>
      <c r="CW32" s="1954"/>
      <c r="CX32" s="1954"/>
      <c r="CY32" s="1954"/>
      <c r="CZ32" s="1954"/>
      <c r="DA32" s="1954"/>
      <c r="DB32" s="1954"/>
      <c r="DC32" s="1954"/>
      <c r="DD32" s="1954"/>
      <c r="DE32" s="1954"/>
      <c r="DF32" s="1955"/>
      <c r="DG32" s="2010">
        <f t="shared" ref="DG32" si="4">IFERROR((AG32*100/V32),0)</f>
        <v>0</v>
      </c>
      <c r="DH32" s="2011"/>
      <c r="DI32" s="2011"/>
      <c r="DJ32" s="2011"/>
      <c r="DK32" s="535"/>
      <c r="DL32" s="536" t="s">
        <v>66</v>
      </c>
      <c r="DM32" s="609"/>
      <c r="DN32" s="526" t="str">
        <f t="shared" si="3"/>
        <v/>
      </c>
      <c r="DO32" s="520">
        <f t="shared" si="1"/>
        <v>0</v>
      </c>
      <c r="DP32" s="520"/>
      <c r="DQ32" s="520"/>
      <c r="DR32" s="520"/>
      <c r="DS32" s="520"/>
      <c r="DT32" s="520"/>
      <c r="DU32" s="520"/>
      <c r="DV32" s="520"/>
      <c r="DW32" s="520"/>
      <c r="DX32" s="520"/>
      <c r="DY32" s="520"/>
    </row>
    <row r="33" spans="1:129" s="526" customFormat="1" ht="15" hidden="1" customHeight="1">
      <c r="A33" s="12"/>
      <c r="B33" s="12"/>
      <c r="C33" s="2251"/>
      <c r="D33" s="2252"/>
      <c r="E33" s="2252"/>
      <c r="F33" s="2252"/>
      <c r="G33" s="2252"/>
      <c r="H33" s="2253"/>
      <c r="I33" s="1959">
        <f>'4枚目'!$M$18</f>
        <v>0</v>
      </c>
      <c r="J33" s="1954"/>
      <c r="K33" s="1954"/>
      <c r="L33" s="1954"/>
      <c r="M33" s="1954"/>
      <c r="N33" s="1954"/>
      <c r="O33" s="1955"/>
      <c r="P33" s="2069"/>
      <c r="Q33" s="2070"/>
      <c r="R33" s="2070"/>
      <c r="S33" s="2070"/>
      <c r="T33" s="2070"/>
      <c r="U33" s="2071"/>
      <c r="V33" s="2104">
        <f>'4枚目'!$Z$18</f>
        <v>0</v>
      </c>
      <c r="W33" s="2105"/>
      <c r="X33" s="2105"/>
      <c r="Y33" s="2105"/>
      <c r="Z33" s="2105"/>
      <c r="AA33" s="2105"/>
      <c r="AB33" s="2105"/>
      <c r="AC33" s="2195" t="s">
        <v>65</v>
      </c>
      <c r="AD33" s="2195"/>
      <c r="AE33" s="2195"/>
      <c r="AF33" s="2196"/>
      <c r="AG33" s="2105">
        <f>'4枚目'!$AR$18</f>
        <v>0</v>
      </c>
      <c r="AH33" s="2105"/>
      <c r="AI33" s="2105"/>
      <c r="AJ33" s="2105"/>
      <c r="AK33" s="2105"/>
      <c r="AL33" s="2105"/>
      <c r="AM33" s="2105"/>
      <c r="AN33" s="2226" t="s">
        <v>65</v>
      </c>
      <c r="AO33" s="2227"/>
      <c r="AP33" s="2227"/>
      <c r="AQ33" s="2227"/>
      <c r="AR33" s="1959">
        <f>'4枚目'!$BC$18</f>
        <v>0</v>
      </c>
      <c r="AS33" s="1954"/>
      <c r="AT33" s="1954"/>
      <c r="AU33" s="1954"/>
      <c r="AV33" s="1954"/>
      <c r="AW33" s="1954"/>
      <c r="AX33" s="1954"/>
      <c r="AY33" s="1954"/>
      <c r="AZ33" s="1954"/>
      <c r="BA33" s="1954"/>
      <c r="BB33" s="1954"/>
      <c r="BC33" s="1954"/>
      <c r="BD33" s="1954"/>
      <c r="BE33" s="1954"/>
      <c r="BF33" s="1954"/>
      <c r="BG33" s="1954"/>
      <c r="BH33" s="1954"/>
      <c r="BI33" s="1954"/>
      <c r="BJ33" s="1954"/>
      <c r="BK33" s="1954"/>
      <c r="BL33" s="1954"/>
      <c r="BM33" s="1954"/>
      <c r="BN33" s="1954"/>
      <c r="BO33" s="1954"/>
      <c r="BP33" s="1954"/>
      <c r="BQ33" s="1954"/>
      <c r="BR33" s="1954"/>
      <c r="BS33" s="1954"/>
      <c r="BT33" s="1954"/>
      <c r="BU33" s="1954"/>
      <c r="BV33" s="1954"/>
      <c r="BW33" s="1954"/>
      <c r="BX33" s="1954"/>
      <c r="BY33" s="1954"/>
      <c r="BZ33" s="1954"/>
      <c r="CA33" s="1954"/>
      <c r="CB33" s="1954"/>
      <c r="CC33" s="1954"/>
      <c r="CD33" s="1955"/>
      <c r="CE33" s="1959">
        <f>'4枚目'!$CG$18</f>
        <v>0</v>
      </c>
      <c r="CF33" s="1954"/>
      <c r="CG33" s="1954"/>
      <c r="CH33" s="1954"/>
      <c r="CI33" s="1954"/>
      <c r="CJ33" s="1954"/>
      <c r="CK33" s="1954"/>
      <c r="CL33" s="1954"/>
      <c r="CM33" s="1954"/>
      <c r="CN33" s="1954"/>
      <c r="CO33" s="1954"/>
      <c r="CP33" s="1954"/>
      <c r="CQ33" s="1954"/>
      <c r="CR33" s="1954"/>
      <c r="CS33" s="1954"/>
      <c r="CT33" s="1954"/>
      <c r="CU33" s="1954"/>
      <c r="CV33" s="1954"/>
      <c r="CW33" s="1954"/>
      <c r="CX33" s="1954"/>
      <c r="CY33" s="1954"/>
      <c r="CZ33" s="1954"/>
      <c r="DA33" s="1954"/>
      <c r="DB33" s="1954"/>
      <c r="DC33" s="1954"/>
      <c r="DD33" s="1954"/>
      <c r="DE33" s="1954"/>
      <c r="DF33" s="1955"/>
      <c r="DG33" s="2010">
        <f t="shared" ref="DG33:DG34" si="5">IFERROR((AG33*100/V33),0)</f>
        <v>0</v>
      </c>
      <c r="DH33" s="2011"/>
      <c r="DI33" s="2011"/>
      <c r="DJ33" s="2011"/>
      <c r="DK33" s="535"/>
      <c r="DL33" s="536" t="s">
        <v>66</v>
      </c>
      <c r="DM33" s="609"/>
      <c r="DN33" s="526" t="str">
        <f t="shared" si="3"/>
        <v/>
      </c>
      <c r="DO33" s="520">
        <f t="shared" si="1"/>
        <v>0</v>
      </c>
      <c r="DP33" s="520"/>
      <c r="DQ33" s="520"/>
      <c r="DR33" s="520"/>
      <c r="DS33" s="520"/>
      <c r="DT33" s="520"/>
      <c r="DU33" s="520"/>
      <c r="DV33" s="520"/>
      <c r="DW33" s="520"/>
      <c r="DX33" s="520"/>
      <c r="DY33" s="520"/>
    </row>
    <row r="34" spans="1:129" s="526" customFormat="1" ht="15" hidden="1" customHeight="1">
      <c r="A34" s="12"/>
      <c r="B34" s="12"/>
      <c r="C34" s="2251"/>
      <c r="D34" s="2252"/>
      <c r="E34" s="2252"/>
      <c r="F34" s="2252"/>
      <c r="G34" s="2252"/>
      <c r="H34" s="2253"/>
      <c r="I34" s="1959">
        <f>'5枚目'!$M$17</f>
        <v>0</v>
      </c>
      <c r="J34" s="1954"/>
      <c r="K34" s="1954"/>
      <c r="L34" s="1954"/>
      <c r="M34" s="1954"/>
      <c r="N34" s="1954"/>
      <c r="O34" s="1955"/>
      <c r="P34" s="2069"/>
      <c r="Q34" s="2070"/>
      <c r="R34" s="2070"/>
      <c r="S34" s="2070"/>
      <c r="T34" s="2070"/>
      <c r="U34" s="2071"/>
      <c r="V34" s="2104">
        <f>'5枚目'!$Z$17</f>
        <v>0</v>
      </c>
      <c r="W34" s="2105"/>
      <c r="X34" s="2105"/>
      <c r="Y34" s="2105"/>
      <c r="Z34" s="2105"/>
      <c r="AA34" s="2105"/>
      <c r="AB34" s="2105"/>
      <c r="AC34" s="2195" t="s">
        <v>65</v>
      </c>
      <c r="AD34" s="2195"/>
      <c r="AE34" s="2195"/>
      <c r="AF34" s="2196"/>
      <c r="AG34" s="2105">
        <f>'5枚目'!$AR$17</f>
        <v>0</v>
      </c>
      <c r="AH34" s="2105"/>
      <c r="AI34" s="2105"/>
      <c r="AJ34" s="2105"/>
      <c r="AK34" s="2105"/>
      <c r="AL34" s="2105"/>
      <c r="AM34" s="2105"/>
      <c r="AN34" s="2226" t="s">
        <v>65</v>
      </c>
      <c r="AO34" s="2227"/>
      <c r="AP34" s="2227"/>
      <c r="AQ34" s="2227"/>
      <c r="AR34" s="1959">
        <f>'5枚目'!$BC$17</f>
        <v>0</v>
      </c>
      <c r="AS34" s="1954"/>
      <c r="AT34" s="1954"/>
      <c r="AU34" s="1954"/>
      <c r="AV34" s="1954"/>
      <c r="AW34" s="1954"/>
      <c r="AX34" s="1954"/>
      <c r="AY34" s="1954"/>
      <c r="AZ34" s="1954"/>
      <c r="BA34" s="1954"/>
      <c r="BB34" s="1954"/>
      <c r="BC34" s="1954"/>
      <c r="BD34" s="1954"/>
      <c r="BE34" s="1954"/>
      <c r="BF34" s="1954"/>
      <c r="BG34" s="1954"/>
      <c r="BH34" s="1954"/>
      <c r="BI34" s="1954"/>
      <c r="BJ34" s="1954"/>
      <c r="BK34" s="1954"/>
      <c r="BL34" s="1954"/>
      <c r="BM34" s="1954"/>
      <c r="BN34" s="1954"/>
      <c r="BO34" s="1954"/>
      <c r="BP34" s="1954"/>
      <c r="BQ34" s="1954"/>
      <c r="BR34" s="1954"/>
      <c r="BS34" s="1954"/>
      <c r="BT34" s="1954"/>
      <c r="BU34" s="1954"/>
      <c r="BV34" s="1954"/>
      <c r="BW34" s="1954"/>
      <c r="BX34" s="1954"/>
      <c r="BY34" s="1954"/>
      <c r="BZ34" s="1954"/>
      <c r="CA34" s="1954"/>
      <c r="CB34" s="1954"/>
      <c r="CC34" s="1954"/>
      <c r="CD34" s="1955"/>
      <c r="CE34" s="1959">
        <f>'5枚目'!$CG$17</f>
        <v>0</v>
      </c>
      <c r="CF34" s="1954"/>
      <c r="CG34" s="1954"/>
      <c r="CH34" s="1954"/>
      <c r="CI34" s="1954"/>
      <c r="CJ34" s="1954"/>
      <c r="CK34" s="1954"/>
      <c r="CL34" s="1954"/>
      <c r="CM34" s="1954"/>
      <c r="CN34" s="1954"/>
      <c r="CO34" s="1954"/>
      <c r="CP34" s="1954"/>
      <c r="CQ34" s="1954"/>
      <c r="CR34" s="1954"/>
      <c r="CS34" s="1954"/>
      <c r="CT34" s="1954"/>
      <c r="CU34" s="1954"/>
      <c r="CV34" s="1954"/>
      <c r="CW34" s="1954"/>
      <c r="CX34" s="1954"/>
      <c r="CY34" s="1954"/>
      <c r="CZ34" s="1954"/>
      <c r="DA34" s="1954"/>
      <c r="DB34" s="1954"/>
      <c r="DC34" s="1954"/>
      <c r="DD34" s="1954"/>
      <c r="DE34" s="1954"/>
      <c r="DF34" s="1955"/>
      <c r="DG34" s="2010">
        <f t="shared" si="5"/>
        <v>0</v>
      </c>
      <c r="DH34" s="2011"/>
      <c r="DI34" s="2011"/>
      <c r="DJ34" s="2011"/>
      <c r="DK34" s="535"/>
      <c r="DL34" s="536" t="s">
        <v>66</v>
      </c>
      <c r="DM34" s="609"/>
      <c r="DN34" s="526" t="str">
        <f t="shared" si="3"/>
        <v/>
      </c>
      <c r="DO34" s="520">
        <f t="shared" si="1"/>
        <v>0</v>
      </c>
      <c r="DP34" s="520"/>
      <c r="DQ34" s="520"/>
      <c r="DR34" s="520"/>
      <c r="DS34" s="520"/>
      <c r="DT34" s="520"/>
      <c r="DU34" s="520"/>
      <c r="DV34" s="520"/>
      <c r="DW34" s="520"/>
      <c r="DX34" s="520"/>
      <c r="DY34" s="520"/>
    </row>
    <row r="35" spans="1:129" s="526" customFormat="1" ht="15" hidden="1" customHeight="1">
      <c r="A35" s="12"/>
      <c r="B35" s="12"/>
      <c r="C35" s="2251"/>
      <c r="D35" s="2252"/>
      <c r="E35" s="2252"/>
      <c r="F35" s="2252"/>
      <c r="G35" s="2252"/>
      <c r="H35" s="2253"/>
      <c r="I35" s="2097">
        <f>'5枚目'!$M$18</f>
        <v>0</v>
      </c>
      <c r="J35" s="1948"/>
      <c r="K35" s="1948"/>
      <c r="L35" s="1948"/>
      <c r="M35" s="1948"/>
      <c r="N35" s="1948"/>
      <c r="O35" s="1949"/>
      <c r="P35" s="1943"/>
      <c r="Q35" s="1944"/>
      <c r="R35" s="1944"/>
      <c r="S35" s="1944"/>
      <c r="T35" s="1944"/>
      <c r="U35" s="1945"/>
      <c r="V35" s="2101">
        <f>'5枚目'!$Z$18</f>
        <v>0</v>
      </c>
      <c r="W35" s="1974"/>
      <c r="X35" s="1974"/>
      <c r="Y35" s="1974"/>
      <c r="Z35" s="1974"/>
      <c r="AA35" s="1974"/>
      <c r="AB35" s="1974"/>
      <c r="AC35" s="2008" t="s">
        <v>65</v>
      </c>
      <c r="AD35" s="2008"/>
      <c r="AE35" s="2008"/>
      <c r="AF35" s="2009"/>
      <c r="AG35" s="1974">
        <f>'5枚目'!$AR$18</f>
        <v>0</v>
      </c>
      <c r="AH35" s="1974"/>
      <c r="AI35" s="1974"/>
      <c r="AJ35" s="1974"/>
      <c r="AK35" s="1974"/>
      <c r="AL35" s="1974"/>
      <c r="AM35" s="1974"/>
      <c r="AN35" s="2102" t="s">
        <v>65</v>
      </c>
      <c r="AO35" s="2103"/>
      <c r="AP35" s="2103"/>
      <c r="AQ35" s="2103"/>
      <c r="AR35" s="1959">
        <f>'5枚目'!$BC$18</f>
        <v>0</v>
      </c>
      <c r="AS35" s="1954"/>
      <c r="AT35" s="1954"/>
      <c r="AU35" s="1954"/>
      <c r="AV35" s="1954"/>
      <c r="AW35" s="1954"/>
      <c r="AX35" s="1954"/>
      <c r="AY35" s="1954"/>
      <c r="AZ35" s="1954"/>
      <c r="BA35" s="1954"/>
      <c r="BB35" s="1954"/>
      <c r="BC35" s="1954"/>
      <c r="BD35" s="1954"/>
      <c r="BE35" s="1954"/>
      <c r="BF35" s="1954"/>
      <c r="BG35" s="1954"/>
      <c r="BH35" s="1954"/>
      <c r="BI35" s="1954"/>
      <c r="BJ35" s="1954"/>
      <c r="BK35" s="1954"/>
      <c r="BL35" s="1954"/>
      <c r="BM35" s="1954"/>
      <c r="BN35" s="1954"/>
      <c r="BO35" s="1954"/>
      <c r="BP35" s="1954"/>
      <c r="BQ35" s="1954"/>
      <c r="BR35" s="1954"/>
      <c r="BS35" s="1954"/>
      <c r="BT35" s="1954"/>
      <c r="BU35" s="1954"/>
      <c r="BV35" s="1954"/>
      <c r="BW35" s="1954"/>
      <c r="BX35" s="1954"/>
      <c r="BY35" s="1954"/>
      <c r="BZ35" s="1954"/>
      <c r="CA35" s="1954"/>
      <c r="CB35" s="1954"/>
      <c r="CC35" s="1954"/>
      <c r="CD35" s="1955"/>
      <c r="CE35" s="1959">
        <f>'5枚目'!$CG$18</f>
        <v>0</v>
      </c>
      <c r="CF35" s="1954"/>
      <c r="CG35" s="1954"/>
      <c r="CH35" s="1954"/>
      <c r="CI35" s="1954"/>
      <c r="CJ35" s="1954"/>
      <c r="CK35" s="1954"/>
      <c r="CL35" s="1954"/>
      <c r="CM35" s="1954"/>
      <c r="CN35" s="1954"/>
      <c r="CO35" s="1954"/>
      <c r="CP35" s="1954"/>
      <c r="CQ35" s="1954"/>
      <c r="CR35" s="1954"/>
      <c r="CS35" s="1954"/>
      <c r="CT35" s="1954"/>
      <c r="CU35" s="1954"/>
      <c r="CV35" s="1954"/>
      <c r="CW35" s="1954"/>
      <c r="CX35" s="1954"/>
      <c r="CY35" s="1954"/>
      <c r="CZ35" s="1954"/>
      <c r="DA35" s="1954"/>
      <c r="DB35" s="1954"/>
      <c r="DC35" s="1954"/>
      <c r="DD35" s="1954"/>
      <c r="DE35" s="1954"/>
      <c r="DF35" s="1955"/>
      <c r="DG35" s="1992">
        <f t="shared" si="0"/>
        <v>0</v>
      </c>
      <c r="DH35" s="1993"/>
      <c r="DI35" s="1993"/>
      <c r="DJ35" s="1993"/>
      <c r="DK35" s="564"/>
      <c r="DL35" s="565" t="s">
        <v>66</v>
      </c>
      <c r="DM35" s="609"/>
      <c r="DN35" s="526" t="str">
        <f t="shared" si="3"/>
        <v/>
      </c>
      <c r="DO35" s="520">
        <f t="shared" si="1"/>
        <v>0</v>
      </c>
      <c r="DP35" s="520"/>
      <c r="DQ35" s="520"/>
      <c r="DR35" s="520"/>
      <c r="DS35" s="520"/>
      <c r="DT35" s="520"/>
      <c r="DU35" s="520"/>
      <c r="DV35" s="520"/>
      <c r="DW35" s="520"/>
      <c r="DX35" s="520"/>
      <c r="DY35" s="520"/>
    </row>
    <row r="36" spans="1:129" s="526" customFormat="1" ht="20.100000000000001" customHeight="1">
      <c r="A36" s="12"/>
      <c r="B36" s="12"/>
      <c r="C36" s="537"/>
      <c r="D36" s="538"/>
      <c r="E36" s="516"/>
      <c r="F36" s="516"/>
      <c r="G36" s="516"/>
      <c r="H36" s="539" t="s">
        <v>13616</v>
      </c>
      <c r="I36" s="540"/>
      <c r="J36" s="540"/>
      <c r="K36" s="540"/>
      <c r="L36" s="540"/>
      <c r="M36" s="540"/>
      <c r="N36" s="540"/>
      <c r="O36" s="540"/>
      <c r="P36" s="540"/>
      <c r="Q36" s="541"/>
      <c r="R36" s="541"/>
      <c r="S36" s="541"/>
      <c r="T36" s="541"/>
      <c r="U36" s="542"/>
      <c r="V36" s="1979">
        <f>SUM(V26:AB35)</f>
        <v>0</v>
      </c>
      <c r="W36" s="1980"/>
      <c r="X36" s="1980"/>
      <c r="Y36" s="1980"/>
      <c r="Z36" s="1980"/>
      <c r="AA36" s="1980"/>
      <c r="AB36" s="1980"/>
      <c r="AC36" s="539" t="s">
        <v>65</v>
      </c>
      <c r="AD36" s="539"/>
      <c r="AE36" s="539"/>
      <c r="AF36" s="543"/>
      <c r="AG36" s="1980">
        <f>SUM(AG26:AM35)</f>
        <v>0</v>
      </c>
      <c r="AH36" s="1980"/>
      <c r="AI36" s="1980"/>
      <c r="AJ36" s="1980"/>
      <c r="AK36" s="1980"/>
      <c r="AL36" s="1980"/>
      <c r="AM36" s="1980"/>
      <c r="AN36" s="540" t="s">
        <v>65</v>
      </c>
      <c r="AO36" s="540"/>
      <c r="AP36" s="540"/>
      <c r="AQ36" s="544"/>
      <c r="AR36" s="1946"/>
      <c r="AS36" s="1946"/>
      <c r="AT36" s="1946"/>
      <c r="AU36" s="1946"/>
      <c r="AV36" s="1946"/>
      <c r="AW36" s="1946"/>
      <c r="AX36" s="1946"/>
      <c r="AY36" s="1946"/>
      <c r="AZ36" s="1946"/>
      <c r="BA36" s="1946"/>
      <c r="BB36" s="1946"/>
      <c r="BC36" s="1946"/>
      <c r="BD36" s="1946"/>
      <c r="BE36" s="1946"/>
      <c r="BF36" s="1946"/>
      <c r="BG36" s="1946"/>
      <c r="BH36" s="1946"/>
      <c r="BI36" s="1946"/>
      <c r="BJ36" s="1946"/>
      <c r="BK36" s="1946"/>
      <c r="BL36" s="1946"/>
      <c r="BM36" s="1946"/>
      <c r="BN36" s="1946"/>
      <c r="BO36" s="1946"/>
      <c r="BP36" s="1946"/>
      <c r="BQ36" s="1946"/>
      <c r="BR36" s="1946"/>
      <c r="BS36" s="1946"/>
      <c r="BT36" s="1946"/>
      <c r="BU36" s="1946"/>
      <c r="BV36" s="1946"/>
      <c r="BW36" s="1946"/>
      <c r="BX36" s="1946"/>
      <c r="BY36" s="1946"/>
      <c r="BZ36" s="1946"/>
      <c r="CA36" s="1946"/>
      <c r="CB36" s="1946"/>
      <c r="CC36" s="1946"/>
      <c r="CD36" s="1946"/>
      <c r="CE36" s="2014"/>
      <c r="CF36" s="2015"/>
      <c r="CG36" s="2015"/>
      <c r="CH36" s="2015"/>
      <c r="CI36" s="2015"/>
      <c r="CJ36" s="2015"/>
      <c r="CK36" s="2015"/>
      <c r="CL36" s="2015"/>
      <c r="CM36" s="2015"/>
      <c r="CN36" s="2015"/>
      <c r="CO36" s="2015"/>
      <c r="CP36" s="2015"/>
      <c r="CQ36" s="2015"/>
      <c r="CR36" s="2015"/>
      <c r="CS36" s="2015"/>
      <c r="CT36" s="2015"/>
      <c r="CU36" s="2015"/>
      <c r="CV36" s="2015"/>
      <c r="CW36" s="2015"/>
      <c r="CX36" s="2015"/>
      <c r="CY36" s="2015"/>
      <c r="CZ36" s="2015"/>
      <c r="DA36" s="2015"/>
      <c r="DB36" s="2015"/>
      <c r="DC36" s="2015"/>
      <c r="DD36" s="2015"/>
      <c r="DE36" s="2015"/>
      <c r="DF36" s="2016"/>
      <c r="DG36" s="1994">
        <f t="shared" si="0"/>
        <v>0</v>
      </c>
      <c r="DH36" s="1995"/>
      <c r="DI36" s="1995"/>
      <c r="DJ36" s="1995"/>
      <c r="DK36" s="540"/>
      <c r="DL36" s="545" t="s">
        <v>66</v>
      </c>
      <c r="DM36" s="609"/>
      <c r="DN36" s="526" t="s">
        <v>13739</v>
      </c>
      <c r="DO36" s="520"/>
      <c r="DP36" s="520"/>
      <c r="DQ36" s="520"/>
      <c r="DR36" s="520"/>
      <c r="DS36" s="520"/>
      <c r="DT36" s="520"/>
      <c r="DU36" s="520"/>
      <c r="DV36" s="520"/>
      <c r="DW36" s="520"/>
      <c r="DX36" s="520"/>
      <c r="DY36" s="520"/>
    </row>
    <row r="37" spans="1:129" s="526" customFormat="1" ht="20.100000000000001" customHeight="1">
      <c r="A37" s="12"/>
      <c r="B37" s="12"/>
      <c r="C37" s="2254" t="s">
        <v>14401</v>
      </c>
      <c r="D37" s="2255"/>
      <c r="E37" s="2255"/>
      <c r="F37" s="2255"/>
      <c r="G37" s="2255"/>
      <c r="H37" s="2256"/>
      <c r="I37" s="1961">
        <f>'1枚目'!$M$46</f>
        <v>0</v>
      </c>
      <c r="J37" s="1951"/>
      <c r="K37" s="1951"/>
      <c r="L37" s="1951"/>
      <c r="M37" s="1951"/>
      <c r="N37" s="1951"/>
      <c r="O37" s="1952"/>
      <c r="P37" s="1985"/>
      <c r="Q37" s="1986"/>
      <c r="R37" s="1986"/>
      <c r="S37" s="1986"/>
      <c r="T37" s="1986"/>
      <c r="U37" s="1987"/>
      <c r="V37" s="2032">
        <f>'1枚目'!$Z$46</f>
        <v>0</v>
      </c>
      <c r="W37" s="2033"/>
      <c r="X37" s="2033"/>
      <c r="Y37" s="2033"/>
      <c r="Z37" s="2033"/>
      <c r="AA37" s="2033"/>
      <c r="AB37" s="2033"/>
      <c r="AC37" s="1988" t="s">
        <v>65</v>
      </c>
      <c r="AD37" s="1988"/>
      <c r="AE37" s="1988"/>
      <c r="AF37" s="2031"/>
      <c r="AG37" s="2096">
        <f>'1枚目'!$AR$46</f>
        <v>0</v>
      </c>
      <c r="AH37" s="2033"/>
      <c r="AI37" s="2033"/>
      <c r="AJ37" s="2033"/>
      <c r="AK37" s="2033"/>
      <c r="AL37" s="2033"/>
      <c r="AM37" s="2033"/>
      <c r="AN37" s="1988" t="s">
        <v>65</v>
      </c>
      <c r="AO37" s="1988"/>
      <c r="AP37" s="1988"/>
      <c r="AQ37" s="1989"/>
      <c r="AR37" s="1961">
        <f>'1枚目'!$BC$46</f>
        <v>0</v>
      </c>
      <c r="AS37" s="1951"/>
      <c r="AT37" s="1951"/>
      <c r="AU37" s="1951"/>
      <c r="AV37" s="1951"/>
      <c r="AW37" s="1951"/>
      <c r="AX37" s="1951"/>
      <c r="AY37" s="1951"/>
      <c r="AZ37" s="1951"/>
      <c r="BA37" s="1951"/>
      <c r="BB37" s="1951"/>
      <c r="BC37" s="1951"/>
      <c r="BD37" s="1951"/>
      <c r="BE37" s="1951"/>
      <c r="BF37" s="1951"/>
      <c r="BG37" s="1951"/>
      <c r="BH37" s="1951"/>
      <c r="BI37" s="1951"/>
      <c r="BJ37" s="1951"/>
      <c r="BK37" s="1951"/>
      <c r="BL37" s="1951"/>
      <c r="BM37" s="1951"/>
      <c r="BN37" s="1951"/>
      <c r="BO37" s="1951"/>
      <c r="BP37" s="1951"/>
      <c r="BQ37" s="1951"/>
      <c r="BR37" s="1951"/>
      <c r="BS37" s="1951"/>
      <c r="BT37" s="1951"/>
      <c r="BU37" s="1951"/>
      <c r="BV37" s="1951"/>
      <c r="BW37" s="1951"/>
      <c r="BX37" s="1951"/>
      <c r="BY37" s="1951"/>
      <c r="BZ37" s="1951"/>
      <c r="CA37" s="1951"/>
      <c r="CB37" s="1951"/>
      <c r="CC37" s="1951"/>
      <c r="CD37" s="1952"/>
      <c r="CE37" s="1961">
        <f>'1枚目'!$CG$46</f>
        <v>0</v>
      </c>
      <c r="CF37" s="1951"/>
      <c r="CG37" s="1951"/>
      <c r="CH37" s="1951"/>
      <c r="CI37" s="1951"/>
      <c r="CJ37" s="1951"/>
      <c r="CK37" s="1951"/>
      <c r="CL37" s="1951"/>
      <c r="CM37" s="1951"/>
      <c r="CN37" s="1951"/>
      <c r="CO37" s="1951"/>
      <c r="CP37" s="1951"/>
      <c r="CQ37" s="1951"/>
      <c r="CR37" s="1951"/>
      <c r="CS37" s="1951"/>
      <c r="CT37" s="1951"/>
      <c r="CU37" s="1951"/>
      <c r="CV37" s="1951"/>
      <c r="CW37" s="1951"/>
      <c r="CX37" s="1951"/>
      <c r="CY37" s="1951"/>
      <c r="CZ37" s="1951"/>
      <c r="DA37" s="1951"/>
      <c r="DB37" s="1951"/>
      <c r="DC37" s="1951"/>
      <c r="DD37" s="1951"/>
      <c r="DE37" s="1951"/>
      <c r="DF37" s="1952"/>
      <c r="DG37" s="1977">
        <f t="shared" ref="DG37:DG47" si="6">IFERROR((AG37*100/V37),0)</f>
        <v>0</v>
      </c>
      <c r="DH37" s="1978"/>
      <c r="DI37" s="1978"/>
      <c r="DJ37" s="1978"/>
      <c r="DK37" s="546"/>
      <c r="DL37" s="547" t="s">
        <v>66</v>
      </c>
      <c r="DM37" s="609"/>
      <c r="DN37" s="526" t="str">
        <f>IF(V37&gt;0,"表示",IF(DO37=0,"表示",""))</f>
        <v>表示</v>
      </c>
      <c r="DO37" s="520">
        <f>SUM(DO38:DO46)</f>
        <v>0</v>
      </c>
      <c r="DP37" s="520"/>
      <c r="DQ37" s="520"/>
      <c r="DR37" s="520"/>
      <c r="DS37" s="520"/>
      <c r="DT37" s="520"/>
      <c r="DU37" s="520"/>
      <c r="DV37" s="520"/>
      <c r="DW37" s="520"/>
      <c r="DX37" s="520"/>
      <c r="DY37" s="520"/>
    </row>
    <row r="38" spans="1:129" s="526" customFormat="1" ht="20.100000000000001" customHeight="1">
      <c r="A38" s="12"/>
      <c r="B38" s="12"/>
      <c r="C38" s="2254"/>
      <c r="D38" s="2255"/>
      <c r="E38" s="2255"/>
      <c r="F38" s="2255"/>
      <c r="G38" s="2255"/>
      <c r="H38" s="2256"/>
      <c r="I38" s="2017">
        <f>'1枚目'!$M$47</f>
        <v>0</v>
      </c>
      <c r="J38" s="2018"/>
      <c r="K38" s="2018"/>
      <c r="L38" s="2018"/>
      <c r="M38" s="2018"/>
      <c r="N38" s="2018"/>
      <c r="O38" s="2019"/>
      <c r="P38" s="2069"/>
      <c r="Q38" s="2070"/>
      <c r="R38" s="2070"/>
      <c r="S38" s="2070"/>
      <c r="T38" s="2070"/>
      <c r="U38" s="2071"/>
      <c r="V38" s="2020">
        <f>'1枚目'!$Z$47</f>
        <v>0</v>
      </c>
      <c r="W38" s="2021"/>
      <c r="X38" s="2021"/>
      <c r="Y38" s="2021"/>
      <c r="Z38" s="2021"/>
      <c r="AA38" s="2021"/>
      <c r="AB38" s="2021"/>
      <c r="AC38" s="2012" t="s">
        <v>65</v>
      </c>
      <c r="AD38" s="2012"/>
      <c r="AE38" s="2012"/>
      <c r="AF38" s="2013"/>
      <c r="AG38" s="2021">
        <f>'1枚目'!$AR$47</f>
        <v>0</v>
      </c>
      <c r="AH38" s="2021"/>
      <c r="AI38" s="2021"/>
      <c r="AJ38" s="2021"/>
      <c r="AK38" s="2021"/>
      <c r="AL38" s="2021"/>
      <c r="AM38" s="2021"/>
      <c r="AN38" s="1990" t="s">
        <v>65</v>
      </c>
      <c r="AO38" s="1991"/>
      <c r="AP38" s="1991"/>
      <c r="AQ38" s="1991"/>
      <c r="AR38" s="1959">
        <f>'1枚目'!$BC$47</f>
        <v>0</v>
      </c>
      <c r="AS38" s="1954"/>
      <c r="AT38" s="1954"/>
      <c r="AU38" s="1954"/>
      <c r="AV38" s="1954"/>
      <c r="AW38" s="1954"/>
      <c r="AX38" s="1954"/>
      <c r="AY38" s="1954"/>
      <c r="AZ38" s="1954"/>
      <c r="BA38" s="1954"/>
      <c r="BB38" s="1954"/>
      <c r="BC38" s="1954"/>
      <c r="BD38" s="1954"/>
      <c r="BE38" s="1954"/>
      <c r="BF38" s="1954"/>
      <c r="BG38" s="1954"/>
      <c r="BH38" s="1954"/>
      <c r="BI38" s="1954"/>
      <c r="BJ38" s="1954"/>
      <c r="BK38" s="1954"/>
      <c r="BL38" s="1954"/>
      <c r="BM38" s="1954"/>
      <c r="BN38" s="1954"/>
      <c r="BO38" s="1954"/>
      <c r="BP38" s="1954"/>
      <c r="BQ38" s="1954"/>
      <c r="BR38" s="1954"/>
      <c r="BS38" s="1954"/>
      <c r="BT38" s="1954"/>
      <c r="BU38" s="1954"/>
      <c r="BV38" s="1954"/>
      <c r="BW38" s="1954"/>
      <c r="BX38" s="1954"/>
      <c r="BY38" s="1954"/>
      <c r="BZ38" s="1954"/>
      <c r="CA38" s="1954"/>
      <c r="CB38" s="1954"/>
      <c r="CC38" s="1954"/>
      <c r="CD38" s="1955"/>
      <c r="CE38" s="1959">
        <f>'1枚目'!$CG$47</f>
        <v>0</v>
      </c>
      <c r="CF38" s="1954"/>
      <c r="CG38" s="1954"/>
      <c r="CH38" s="1954"/>
      <c r="CI38" s="1954"/>
      <c r="CJ38" s="1954"/>
      <c r="CK38" s="1954"/>
      <c r="CL38" s="1954"/>
      <c r="CM38" s="1954"/>
      <c r="CN38" s="1954"/>
      <c r="CO38" s="1954"/>
      <c r="CP38" s="1954"/>
      <c r="CQ38" s="1954"/>
      <c r="CR38" s="1954"/>
      <c r="CS38" s="1954"/>
      <c r="CT38" s="1954"/>
      <c r="CU38" s="1954"/>
      <c r="CV38" s="1954"/>
      <c r="CW38" s="1954"/>
      <c r="CX38" s="1954"/>
      <c r="CY38" s="1954"/>
      <c r="CZ38" s="1954"/>
      <c r="DA38" s="1954"/>
      <c r="DB38" s="1954"/>
      <c r="DC38" s="1954"/>
      <c r="DD38" s="1954"/>
      <c r="DE38" s="1954"/>
      <c r="DF38" s="1955"/>
      <c r="DG38" s="2010">
        <f t="shared" si="6"/>
        <v>0</v>
      </c>
      <c r="DH38" s="2011"/>
      <c r="DI38" s="2011"/>
      <c r="DJ38" s="2011"/>
      <c r="DK38" s="535"/>
      <c r="DL38" s="536" t="s">
        <v>66</v>
      </c>
      <c r="DM38" s="609"/>
      <c r="DN38" s="526" t="s">
        <v>14397</v>
      </c>
      <c r="DO38" s="520">
        <f t="shared" ref="DO38:DO46" si="7">IF(V38&gt;0,1,0)</f>
        <v>0</v>
      </c>
      <c r="DP38" s="520"/>
      <c r="DQ38" s="520"/>
      <c r="DR38" s="520"/>
      <c r="DS38" s="520"/>
      <c r="DT38" s="520"/>
      <c r="DU38" s="520"/>
      <c r="DV38" s="520"/>
      <c r="DW38" s="520"/>
      <c r="DX38" s="520"/>
      <c r="DY38" s="520"/>
    </row>
    <row r="39" spans="1:129" s="526" customFormat="1" ht="15" hidden="1" customHeight="1">
      <c r="A39" s="12"/>
      <c r="B39" s="12"/>
      <c r="C39" s="2257"/>
      <c r="D39" s="2258"/>
      <c r="E39" s="2258"/>
      <c r="F39" s="2258"/>
      <c r="G39" s="2258"/>
      <c r="H39" s="2259"/>
      <c r="I39" s="2017">
        <f>'2枚目'!$M$20</f>
        <v>0</v>
      </c>
      <c r="J39" s="2018"/>
      <c r="K39" s="2018"/>
      <c r="L39" s="2018"/>
      <c r="M39" s="2018"/>
      <c r="N39" s="2018"/>
      <c r="O39" s="2019"/>
      <c r="P39" s="2069"/>
      <c r="Q39" s="2070"/>
      <c r="R39" s="2070"/>
      <c r="S39" s="2070"/>
      <c r="T39" s="2070"/>
      <c r="U39" s="2071"/>
      <c r="V39" s="2020">
        <f>'2枚目'!$Z$20</f>
        <v>0</v>
      </c>
      <c r="W39" s="2021"/>
      <c r="X39" s="2021"/>
      <c r="Y39" s="2021"/>
      <c r="Z39" s="2021"/>
      <c r="AA39" s="2021"/>
      <c r="AB39" s="2021"/>
      <c r="AC39" s="2012" t="s">
        <v>65</v>
      </c>
      <c r="AD39" s="2012"/>
      <c r="AE39" s="2012"/>
      <c r="AF39" s="2013"/>
      <c r="AG39" s="2021">
        <f>'2枚目'!$AR$20</f>
        <v>0</v>
      </c>
      <c r="AH39" s="2021"/>
      <c r="AI39" s="2021"/>
      <c r="AJ39" s="2021"/>
      <c r="AK39" s="2021"/>
      <c r="AL39" s="2021"/>
      <c r="AM39" s="2021"/>
      <c r="AN39" s="1990" t="s">
        <v>65</v>
      </c>
      <c r="AO39" s="1991"/>
      <c r="AP39" s="1991"/>
      <c r="AQ39" s="1991"/>
      <c r="AR39" s="1959">
        <f>'2枚目'!$BC$20</f>
        <v>0</v>
      </c>
      <c r="AS39" s="1954"/>
      <c r="AT39" s="1954"/>
      <c r="AU39" s="1954"/>
      <c r="AV39" s="1954"/>
      <c r="AW39" s="1954"/>
      <c r="AX39" s="1954"/>
      <c r="AY39" s="1954"/>
      <c r="AZ39" s="1954"/>
      <c r="BA39" s="1954"/>
      <c r="BB39" s="1954"/>
      <c r="BC39" s="1954"/>
      <c r="BD39" s="1954"/>
      <c r="BE39" s="1954"/>
      <c r="BF39" s="1954"/>
      <c r="BG39" s="1954"/>
      <c r="BH39" s="1954"/>
      <c r="BI39" s="1954"/>
      <c r="BJ39" s="1954"/>
      <c r="BK39" s="1954"/>
      <c r="BL39" s="1954"/>
      <c r="BM39" s="1954"/>
      <c r="BN39" s="1954"/>
      <c r="BO39" s="1954"/>
      <c r="BP39" s="1954"/>
      <c r="BQ39" s="1954"/>
      <c r="BR39" s="1954"/>
      <c r="BS39" s="1954"/>
      <c r="BT39" s="1954"/>
      <c r="BU39" s="1954"/>
      <c r="BV39" s="1954"/>
      <c r="BW39" s="1954"/>
      <c r="BX39" s="1954"/>
      <c r="BY39" s="1954"/>
      <c r="BZ39" s="1954"/>
      <c r="CA39" s="1954"/>
      <c r="CB39" s="1954"/>
      <c r="CC39" s="1954"/>
      <c r="CD39" s="1955"/>
      <c r="CE39" s="1959">
        <f>'2枚目'!$CG$20</f>
        <v>0</v>
      </c>
      <c r="CF39" s="1954"/>
      <c r="CG39" s="1954"/>
      <c r="CH39" s="1954"/>
      <c r="CI39" s="1954"/>
      <c r="CJ39" s="1954"/>
      <c r="CK39" s="1954"/>
      <c r="CL39" s="1954"/>
      <c r="CM39" s="1954"/>
      <c r="CN39" s="1954"/>
      <c r="CO39" s="1954"/>
      <c r="CP39" s="1954"/>
      <c r="CQ39" s="1954"/>
      <c r="CR39" s="1954"/>
      <c r="CS39" s="1954"/>
      <c r="CT39" s="1954"/>
      <c r="CU39" s="1954"/>
      <c r="CV39" s="1954"/>
      <c r="CW39" s="1954"/>
      <c r="CX39" s="1954"/>
      <c r="CY39" s="1954"/>
      <c r="CZ39" s="1954"/>
      <c r="DA39" s="1954"/>
      <c r="DB39" s="1954"/>
      <c r="DC39" s="1954"/>
      <c r="DD39" s="1954"/>
      <c r="DE39" s="1954"/>
      <c r="DF39" s="1955"/>
      <c r="DG39" s="2010">
        <f t="shared" si="6"/>
        <v>0</v>
      </c>
      <c r="DH39" s="2011"/>
      <c r="DI39" s="2011"/>
      <c r="DJ39" s="2011"/>
      <c r="DK39" s="535"/>
      <c r="DL39" s="536" t="s">
        <v>66</v>
      </c>
      <c r="DM39" s="609"/>
      <c r="DN39" s="526" t="str">
        <f t="shared" ref="DN39:DN46" si="8">IF(V39&gt;0,"表示","")</f>
        <v/>
      </c>
      <c r="DO39" s="520">
        <f t="shared" si="7"/>
        <v>0</v>
      </c>
      <c r="DP39" s="520"/>
      <c r="DQ39" s="520"/>
      <c r="DR39" s="520"/>
      <c r="DS39" s="520"/>
      <c r="DT39" s="520"/>
      <c r="DU39" s="520"/>
      <c r="DV39" s="520"/>
      <c r="DW39" s="520"/>
      <c r="DX39" s="520"/>
      <c r="DY39" s="520"/>
    </row>
    <row r="40" spans="1:129" s="526" customFormat="1" ht="15" hidden="1" customHeight="1">
      <c r="A40" s="12"/>
      <c r="B40" s="12"/>
      <c r="C40" s="2257"/>
      <c r="D40" s="2258"/>
      <c r="E40" s="2258"/>
      <c r="F40" s="2258"/>
      <c r="G40" s="2258"/>
      <c r="H40" s="2259"/>
      <c r="I40" s="2017">
        <f>'2枚目'!$M$21</f>
        <v>0</v>
      </c>
      <c r="J40" s="2018"/>
      <c r="K40" s="2018"/>
      <c r="L40" s="2018"/>
      <c r="M40" s="2018"/>
      <c r="N40" s="2018"/>
      <c r="O40" s="2019"/>
      <c r="P40" s="2069"/>
      <c r="Q40" s="2070"/>
      <c r="R40" s="2070"/>
      <c r="S40" s="2070"/>
      <c r="T40" s="2070"/>
      <c r="U40" s="2071"/>
      <c r="V40" s="2020">
        <f>'2枚目'!$Z$21</f>
        <v>0</v>
      </c>
      <c r="W40" s="2021"/>
      <c r="X40" s="2021"/>
      <c r="Y40" s="2021"/>
      <c r="Z40" s="2021"/>
      <c r="AA40" s="2021"/>
      <c r="AB40" s="2021"/>
      <c r="AC40" s="2012" t="s">
        <v>65</v>
      </c>
      <c r="AD40" s="2012"/>
      <c r="AE40" s="2012"/>
      <c r="AF40" s="2013"/>
      <c r="AG40" s="2021">
        <f>'2枚目'!$AR$21</f>
        <v>0</v>
      </c>
      <c r="AH40" s="2021"/>
      <c r="AI40" s="2021"/>
      <c r="AJ40" s="2021"/>
      <c r="AK40" s="2021"/>
      <c r="AL40" s="2021"/>
      <c r="AM40" s="2021"/>
      <c r="AN40" s="1990" t="s">
        <v>65</v>
      </c>
      <c r="AO40" s="1991"/>
      <c r="AP40" s="1991"/>
      <c r="AQ40" s="1991"/>
      <c r="AR40" s="1959">
        <f>'2枚目'!$BC$21</f>
        <v>0</v>
      </c>
      <c r="AS40" s="1954"/>
      <c r="AT40" s="1954"/>
      <c r="AU40" s="1954"/>
      <c r="AV40" s="1954"/>
      <c r="AW40" s="1954"/>
      <c r="AX40" s="1954"/>
      <c r="AY40" s="1954"/>
      <c r="AZ40" s="1954"/>
      <c r="BA40" s="1954"/>
      <c r="BB40" s="1954"/>
      <c r="BC40" s="1954"/>
      <c r="BD40" s="1954"/>
      <c r="BE40" s="1954"/>
      <c r="BF40" s="1954"/>
      <c r="BG40" s="1954"/>
      <c r="BH40" s="1954"/>
      <c r="BI40" s="1954"/>
      <c r="BJ40" s="1954"/>
      <c r="BK40" s="1954"/>
      <c r="BL40" s="1954"/>
      <c r="BM40" s="1954"/>
      <c r="BN40" s="1954"/>
      <c r="BO40" s="1954"/>
      <c r="BP40" s="1954"/>
      <c r="BQ40" s="1954"/>
      <c r="BR40" s="1954"/>
      <c r="BS40" s="1954"/>
      <c r="BT40" s="1954"/>
      <c r="BU40" s="1954"/>
      <c r="BV40" s="1954"/>
      <c r="BW40" s="1954"/>
      <c r="BX40" s="1954"/>
      <c r="BY40" s="1954"/>
      <c r="BZ40" s="1954"/>
      <c r="CA40" s="1954"/>
      <c r="CB40" s="1954"/>
      <c r="CC40" s="1954"/>
      <c r="CD40" s="1955"/>
      <c r="CE40" s="1959">
        <f>'2枚目'!$CG$21</f>
        <v>0</v>
      </c>
      <c r="CF40" s="1954"/>
      <c r="CG40" s="1954"/>
      <c r="CH40" s="1954"/>
      <c r="CI40" s="1954"/>
      <c r="CJ40" s="1954"/>
      <c r="CK40" s="1954"/>
      <c r="CL40" s="1954"/>
      <c r="CM40" s="1954"/>
      <c r="CN40" s="1954"/>
      <c r="CO40" s="1954"/>
      <c r="CP40" s="1954"/>
      <c r="CQ40" s="1954"/>
      <c r="CR40" s="1954"/>
      <c r="CS40" s="1954"/>
      <c r="CT40" s="1954"/>
      <c r="CU40" s="1954"/>
      <c r="CV40" s="1954"/>
      <c r="CW40" s="1954"/>
      <c r="CX40" s="1954"/>
      <c r="CY40" s="1954"/>
      <c r="CZ40" s="1954"/>
      <c r="DA40" s="1954"/>
      <c r="DB40" s="1954"/>
      <c r="DC40" s="1954"/>
      <c r="DD40" s="1954"/>
      <c r="DE40" s="1954"/>
      <c r="DF40" s="1955"/>
      <c r="DG40" s="2010">
        <f t="shared" si="6"/>
        <v>0</v>
      </c>
      <c r="DH40" s="2011"/>
      <c r="DI40" s="2011"/>
      <c r="DJ40" s="2011"/>
      <c r="DK40" s="535"/>
      <c r="DL40" s="536" t="s">
        <v>66</v>
      </c>
      <c r="DM40" s="609"/>
      <c r="DN40" s="526" t="str">
        <f t="shared" si="8"/>
        <v/>
      </c>
      <c r="DO40" s="520">
        <f t="shared" si="7"/>
        <v>0</v>
      </c>
      <c r="DP40" s="520"/>
      <c r="DQ40" s="520"/>
      <c r="DR40" s="520"/>
      <c r="DS40" s="520"/>
      <c r="DT40" s="520"/>
      <c r="DU40" s="520"/>
      <c r="DV40" s="520"/>
      <c r="DW40" s="520"/>
      <c r="DX40" s="520"/>
      <c r="DY40" s="520"/>
    </row>
    <row r="41" spans="1:129" s="526" customFormat="1" ht="15" hidden="1" customHeight="1">
      <c r="A41" s="12"/>
      <c r="B41" s="12"/>
      <c r="C41" s="2257"/>
      <c r="D41" s="2258"/>
      <c r="E41" s="2258"/>
      <c r="F41" s="2258"/>
      <c r="G41" s="2258"/>
      <c r="H41" s="2259"/>
      <c r="I41" s="2017">
        <f>'3枚目'!$M$20</f>
        <v>0</v>
      </c>
      <c r="J41" s="2018"/>
      <c r="K41" s="2018"/>
      <c r="L41" s="2018"/>
      <c r="M41" s="2018"/>
      <c r="N41" s="2018"/>
      <c r="O41" s="2019"/>
      <c r="P41" s="2069"/>
      <c r="Q41" s="2070"/>
      <c r="R41" s="2070"/>
      <c r="S41" s="2070"/>
      <c r="T41" s="2070"/>
      <c r="U41" s="2071"/>
      <c r="V41" s="2020">
        <f>'3枚目'!$Z$20</f>
        <v>0</v>
      </c>
      <c r="W41" s="2021"/>
      <c r="X41" s="2021"/>
      <c r="Y41" s="2021"/>
      <c r="Z41" s="2021"/>
      <c r="AA41" s="2021"/>
      <c r="AB41" s="2021"/>
      <c r="AC41" s="2012" t="s">
        <v>65</v>
      </c>
      <c r="AD41" s="2012"/>
      <c r="AE41" s="2012"/>
      <c r="AF41" s="2013"/>
      <c r="AG41" s="2021">
        <f>'3枚目'!$AR$20</f>
        <v>0</v>
      </c>
      <c r="AH41" s="2021"/>
      <c r="AI41" s="2021"/>
      <c r="AJ41" s="2021"/>
      <c r="AK41" s="2021"/>
      <c r="AL41" s="2021"/>
      <c r="AM41" s="2021"/>
      <c r="AN41" s="1990" t="s">
        <v>65</v>
      </c>
      <c r="AO41" s="1991"/>
      <c r="AP41" s="1991"/>
      <c r="AQ41" s="1991"/>
      <c r="AR41" s="1959">
        <f>'3枚目'!$BC$20</f>
        <v>0</v>
      </c>
      <c r="AS41" s="1954"/>
      <c r="AT41" s="1954"/>
      <c r="AU41" s="1954"/>
      <c r="AV41" s="1954"/>
      <c r="AW41" s="1954"/>
      <c r="AX41" s="1954"/>
      <c r="AY41" s="1954"/>
      <c r="AZ41" s="1954"/>
      <c r="BA41" s="1954"/>
      <c r="BB41" s="1954"/>
      <c r="BC41" s="1954"/>
      <c r="BD41" s="1954"/>
      <c r="BE41" s="1954"/>
      <c r="BF41" s="1954"/>
      <c r="BG41" s="1954"/>
      <c r="BH41" s="1954"/>
      <c r="BI41" s="1954"/>
      <c r="BJ41" s="1954"/>
      <c r="BK41" s="1954"/>
      <c r="BL41" s="1954"/>
      <c r="BM41" s="1954"/>
      <c r="BN41" s="1954"/>
      <c r="BO41" s="1954"/>
      <c r="BP41" s="1954"/>
      <c r="BQ41" s="1954"/>
      <c r="BR41" s="1954"/>
      <c r="BS41" s="1954"/>
      <c r="BT41" s="1954"/>
      <c r="BU41" s="1954"/>
      <c r="BV41" s="1954"/>
      <c r="BW41" s="1954"/>
      <c r="BX41" s="1954"/>
      <c r="BY41" s="1954"/>
      <c r="BZ41" s="1954"/>
      <c r="CA41" s="1954"/>
      <c r="CB41" s="1954"/>
      <c r="CC41" s="1954"/>
      <c r="CD41" s="1955"/>
      <c r="CE41" s="1959">
        <f>'3枚目'!$CG$20</f>
        <v>0</v>
      </c>
      <c r="CF41" s="1954"/>
      <c r="CG41" s="1954"/>
      <c r="CH41" s="1954"/>
      <c r="CI41" s="1954"/>
      <c r="CJ41" s="1954"/>
      <c r="CK41" s="1954"/>
      <c r="CL41" s="1954"/>
      <c r="CM41" s="1954"/>
      <c r="CN41" s="1954"/>
      <c r="CO41" s="1954"/>
      <c r="CP41" s="1954"/>
      <c r="CQ41" s="1954"/>
      <c r="CR41" s="1954"/>
      <c r="CS41" s="1954"/>
      <c r="CT41" s="1954"/>
      <c r="CU41" s="1954"/>
      <c r="CV41" s="1954"/>
      <c r="CW41" s="1954"/>
      <c r="CX41" s="1954"/>
      <c r="CY41" s="1954"/>
      <c r="CZ41" s="1954"/>
      <c r="DA41" s="1954"/>
      <c r="DB41" s="1954"/>
      <c r="DC41" s="1954"/>
      <c r="DD41" s="1954"/>
      <c r="DE41" s="1954"/>
      <c r="DF41" s="1955"/>
      <c r="DG41" s="2010">
        <f t="shared" si="6"/>
        <v>0</v>
      </c>
      <c r="DH41" s="2011"/>
      <c r="DI41" s="2011"/>
      <c r="DJ41" s="2011"/>
      <c r="DK41" s="535"/>
      <c r="DL41" s="536" t="s">
        <v>66</v>
      </c>
      <c r="DM41" s="609"/>
      <c r="DN41" s="526" t="str">
        <f t="shared" si="8"/>
        <v/>
      </c>
      <c r="DO41" s="520">
        <f t="shared" si="7"/>
        <v>0</v>
      </c>
      <c r="DP41" s="520"/>
      <c r="DQ41" s="520"/>
      <c r="DR41" s="520"/>
      <c r="DS41" s="520"/>
      <c r="DT41" s="520"/>
      <c r="DU41" s="520"/>
      <c r="DV41" s="520"/>
      <c r="DW41" s="520"/>
      <c r="DX41" s="520"/>
      <c r="DY41" s="520"/>
    </row>
    <row r="42" spans="1:129" s="526" customFormat="1" ht="15" hidden="1" customHeight="1">
      <c r="A42" s="12"/>
      <c r="B42" s="12"/>
      <c r="C42" s="2257"/>
      <c r="D42" s="2258"/>
      <c r="E42" s="2258"/>
      <c r="F42" s="2258"/>
      <c r="G42" s="2258"/>
      <c r="H42" s="2259"/>
      <c r="I42" s="2017">
        <f>'3枚目'!$M$21</f>
        <v>0</v>
      </c>
      <c r="J42" s="2018"/>
      <c r="K42" s="2018"/>
      <c r="L42" s="2018"/>
      <c r="M42" s="2018"/>
      <c r="N42" s="2018"/>
      <c r="O42" s="2019"/>
      <c r="P42" s="2069"/>
      <c r="Q42" s="2070"/>
      <c r="R42" s="2070"/>
      <c r="S42" s="2070"/>
      <c r="T42" s="2070"/>
      <c r="U42" s="2071"/>
      <c r="V42" s="2020">
        <f>'3枚目'!$Z$21</f>
        <v>0</v>
      </c>
      <c r="W42" s="2021"/>
      <c r="X42" s="2021"/>
      <c r="Y42" s="2021"/>
      <c r="Z42" s="2021"/>
      <c r="AA42" s="2021"/>
      <c r="AB42" s="2021"/>
      <c r="AC42" s="2012" t="s">
        <v>65</v>
      </c>
      <c r="AD42" s="2012"/>
      <c r="AE42" s="2012"/>
      <c r="AF42" s="2013"/>
      <c r="AG42" s="2021">
        <f>'3枚目'!$AR$21</f>
        <v>0</v>
      </c>
      <c r="AH42" s="2021"/>
      <c r="AI42" s="2021"/>
      <c r="AJ42" s="2021"/>
      <c r="AK42" s="2021"/>
      <c r="AL42" s="2021"/>
      <c r="AM42" s="2021"/>
      <c r="AN42" s="1990" t="s">
        <v>65</v>
      </c>
      <c r="AO42" s="1991"/>
      <c r="AP42" s="1991"/>
      <c r="AQ42" s="1991"/>
      <c r="AR42" s="1959">
        <f>'3枚目'!$BC$21</f>
        <v>0</v>
      </c>
      <c r="AS42" s="1954"/>
      <c r="AT42" s="1954"/>
      <c r="AU42" s="1954"/>
      <c r="AV42" s="1954"/>
      <c r="AW42" s="1954"/>
      <c r="AX42" s="1954"/>
      <c r="AY42" s="1954"/>
      <c r="AZ42" s="1954"/>
      <c r="BA42" s="1954"/>
      <c r="BB42" s="1954"/>
      <c r="BC42" s="1954"/>
      <c r="BD42" s="1954"/>
      <c r="BE42" s="1954"/>
      <c r="BF42" s="1954"/>
      <c r="BG42" s="1954"/>
      <c r="BH42" s="1954"/>
      <c r="BI42" s="1954"/>
      <c r="BJ42" s="1954"/>
      <c r="BK42" s="1954"/>
      <c r="BL42" s="1954"/>
      <c r="BM42" s="1954"/>
      <c r="BN42" s="1954"/>
      <c r="BO42" s="1954"/>
      <c r="BP42" s="1954"/>
      <c r="BQ42" s="1954"/>
      <c r="BR42" s="1954"/>
      <c r="BS42" s="1954"/>
      <c r="BT42" s="1954"/>
      <c r="BU42" s="1954"/>
      <c r="BV42" s="1954"/>
      <c r="BW42" s="1954"/>
      <c r="BX42" s="1954"/>
      <c r="BY42" s="1954"/>
      <c r="BZ42" s="1954"/>
      <c r="CA42" s="1954"/>
      <c r="CB42" s="1954"/>
      <c r="CC42" s="1954"/>
      <c r="CD42" s="1955"/>
      <c r="CE42" s="1959">
        <f>'3枚目'!$CG$21</f>
        <v>0</v>
      </c>
      <c r="CF42" s="1954"/>
      <c r="CG42" s="1954"/>
      <c r="CH42" s="1954"/>
      <c r="CI42" s="1954"/>
      <c r="CJ42" s="1954"/>
      <c r="CK42" s="1954"/>
      <c r="CL42" s="1954"/>
      <c r="CM42" s="1954"/>
      <c r="CN42" s="1954"/>
      <c r="CO42" s="1954"/>
      <c r="CP42" s="1954"/>
      <c r="CQ42" s="1954"/>
      <c r="CR42" s="1954"/>
      <c r="CS42" s="1954"/>
      <c r="CT42" s="1954"/>
      <c r="CU42" s="1954"/>
      <c r="CV42" s="1954"/>
      <c r="CW42" s="1954"/>
      <c r="CX42" s="1954"/>
      <c r="CY42" s="1954"/>
      <c r="CZ42" s="1954"/>
      <c r="DA42" s="1954"/>
      <c r="DB42" s="1954"/>
      <c r="DC42" s="1954"/>
      <c r="DD42" s="1954"/>
      <c r="DE42" s="1954"/>
      <c r="DF42" s="1955"/>
      <c r="DG42" s="2010">
        <f t="shared" si="6"/>
        <v>0</v>
      </c>
      <c r="DH42" s="2011"/>
      <c r="DI42" s="2011"/>
      <c r="DJ42" s="2011"/>
      <c r="DK42" s="535"/>
      <c r="DL42" s="536" t="s">
        <v>66</v>
      </c>
      <c r="DM42" s="609"/>
      <c r="DN42" s="526" t="str">
        <f t="shared" si="8"/>
        <v/>
      </c>
      <c r="DO42" s="520">
        <f t="shared" si="7"/>
        <v>0</v>
      </c>
      <c r="DP42" s="520"/>
      <c r="DQ42" s="520"/>
      <c r="DR42" s="520"/>
      <c r="DS42" s="520"/>
      <c r="DT42" s="520"/>
      <c r="DU42" s="520"/>
      <c r="DV42" s="520"/>
      <c r="DW42" s="520"/>
      <c r="DX42" s="520"/>
      <c r="DY42" s="520"/>
    </row>
    <row r="43" spans="1:129" s="526" customFormat="1" ht="15" hidden="1" customHeight="1">
      <c r="A43" s="12"/>
      <c r="B43" s="12"/>
      <c r="C43" s="2257"/>
      <c r="D43" s="2258"/>
      <c r="E43" s="2258"/>
      <c r="F43" s="2258"/>
      <c r="G43" s="2258"/>
      <c r="H43" s="2259"/>
      <c r="I43" s="2017">
        <f>'4枚目'!$M$20</f>
        <v>0</v>
      </c>
      <c r="J43" s="2018"/>
      <c r="K43" s="2018"/>
      <c r="L43" s="2018"/>
      <c r="M43" s="2018"/>
      <c r="N43" s="2018"/>
      <c r="O43" s="2019"/>
      <c r="P43" s="2069"/>
      <c r="Q43" s="2070"/>
      <c r="R43" s="2070"/>
      <c r="S43" s="2070"/>
      <c r="T43" s="2070"/>
      <c r="U43" s="2071"/>
      <c r="V43" s="2020">
        <f>'4枚目'!$Z$20</f>
        <v>0</v>
      </c>
      <c r="W43" s="2021"/>
      <c r="X43" s="2021"/>
      <c r="Y43" s="2021"/>
      <c r="Z43" s="2021"/>
      <c r="AA43" s="2021"/>
      <c r="AB43" s="2021"/>
      <c r="AC43" s="2012" t="s">
        <v>65</v>
      </c>
      <c r="AD43" s="2012"/>
      <c r="AE43" s="2012"/>
      <c r="AF43" s="2013"/>
      <c r="AG43" s="2021">
        <f>'4枚目'!$AR$20</f>
        <v>0</v>
      </c>
      <c r="AH43" s="2021"/>
      <c r="AI43" s="2021"/>
      <c r="AJ43" s="2021"/>
      <c r="AK43" s="2021"/>
      <c r="AL43" s="2021"/>
      <c r="AM43" s="2021"/>
      <c r="AN43" s="1990" t="s">
        <v>65</v>
      </c>
      <c r="AO43" s="1991"/>
      <c r="AP43" s="1991"/>
      <c r="AQ43" s="1991"/>
      <c r="AR43" s="1959">
        <f>'4枚目'!$BC$20</f>
        <v>0</v>
      </c>
      <c r="AS43" s="1954"/>
      <c r="AT43" s="1954"/>
      <c r="AU43" s="1954"/>
      <c r="AV43" s="1954"/>
      <c r="AW43" s="1954"/>
      <c r="AX43" s="1954"/>
      <c r="AY43" s="1954"/>
      <c r="AZ43" s="1954"/>
      <c r="BA43" s="1954"/>
      <c r="BB43" s="1954"/>
      <c r="BC43" s="1954"/>
      <c r="BD43" s="1954"/>
      <c r="BE43" s="1954"/>
      <c r="BF43" s="1954"/>
      <c r="BG43" s="1954"/>
      <c r="BH43" s="1954"/>
      <c r="BI43" s="1954"/>
      <c r="BJ43" s="1954"/>
      <c r="BK43" s="1954"/>
      <c r="BL43" s="1954"/>
      <c r="BM43" s="1954"/>
      <c r="BN43" s="1954"/>
      <c r="BO43" s="1954"/>
      <c r="BP43" s="1954"/>
      <c r="BQ43" s="1954"/>
      <c r="BR43" s="1954"/>
      <c r="BS43" s="1954"/>
      <c r="BT43" s="1954"/>
      <c r="BU43" s="1954"/>
      <c r="BV43" s="1954"/>
      <c r="BW43" s="1954"/>
      <c r="BX43" s="1954"/>
      <c r="BY43" s="1954"/>
      <c r="BZ43" s="1954"/>
      <c r="CA43" s="1954"/>
      <c r="CB43" s="1954"/>
      <c r="CC43" s="1954"/>
      <c r="CD43" s="1955"/>
      <c r="CE43" s="1959">
        <f>'4枚目'!$CG$20</f>
        <v>0</v>
      </c>
      <c r="CF43" s="1954"/>
      <c r="CG43" s="1954"/>
      <c r="CH43" s="1954"/>
      <c r="CI43" s="1954"/>
      <c r="CJ43" s="1954"/>
      <c r="CK43" s="1954"/>
      <c r="CL43" s="1954"/>
      <c r="CM43" s="1954"/>
      <c r="CN43" s="1954"/>
      <c r="CO43" s="1954"/>
      <c r="CP43" s="1954"/>
      <c r="CQ43" s="1954"/>
      <c r="CR43" s="1954"/>
      <c r="CS43" s="1954"/>
      <c r="CT43" s="1954"/>
      <c r="CU43" s="1954"/>
      <c r="CV43" s="1954"/>
      <c r="CW43" s="1954"/>
      <c r="CX43" s="1954"/>
      <c r="CY43" s="1954"/>
      <c r="CZ43" s="1954"/>
      <c r="DA43" s="1954"/>
      <c r="DB43" s="1954"/>
      <c r="DC43" s="1954"/>
      <c r="DD43" s="1954"/>
      <c r="DE43" s="1954"/>
      <c r="DF43" s="1955"/>
      <c r="DG43" s="2010">
        <f t="shared" si="6"/>
        <v>0</v>
      </c>
      <c r="DH43" s="2011"/>
      <c r="DI43" s="2011"/>
      <c r="DJ43" s="2011"/>
      <c r="DK43" s="535"/>
      <c r="DL43" s="536" t="s">
        <v>66</v>
      </c>
      <c r="DM43" s="609"/>
      <c r="DN43" s="526" t="str">
        <f t="shared" si="8"/>
        <v/>
      </c>
      <c r="DO43" s="520">
        <f t="shared" si="7"/>
        <v>0</v>
      </c>
      <c r="DP43" s="520"/>
      <c r="DQ43" s="520"/>
      <c r="DR43" s="520"/>
      <c r="DS43" s="520"/>
      <c r="DT43" s="520"/>
      <c r="DU43" s="520"/>
      <c r="DV43" s="520"/>
      <c r="DW43" s="520"/>
      <c r="DX43" s="520"/>
      <c r="DY43" s="520"/>
    </row>
    <row r="44" spans="1:129" s="526" customFormat="1" ht="15" hidden="1" customHeight="1">
      <c r="A44" s="12"/>
      <c r="B44" s="12"/>
      <c r="C44" s="2257"/>
      <c r="D44" s="2258"/>
      <c r="E44" s="2258"/>
      <c r="F44" s="2258"/>
      <c r="G44" s="2258"/>
      <c r="H44" s="2259"/>
      <c r="I44" s="2017">
        <f>'4枚目'!$M$21</f>
        <v>0</v>
      </c>
      <c r="J44" s="2018"/>
      <c r="K44" s="2018"/>
      <c r="L44" s="2018"/>
      <c r="M44" s="2018"/>
      <c r="N44" s="2018"/>
      <c r="O44" s="2019"/>
      <c r="P44" s="2069"/>
      <c r="Q44" s="2070"/>
      <c r="R44" s="2070"/>
      <c r="S44" s="2070"/>
      <c r="T44" s="2070"/>
      <c r="U44" s="2071"/>
      <c r="V44" s="2020">
        <f>'4枚目'!$Z$21</f>
        <v>0</v>
      </c>
      <c r="W44" s="2021"/>
      <c r="X44" s="2021"/>
      <c r="Y44" s="2021"/>
      <c r="Z44" s="2021"/>
      <c r="AA44" s="2021"/>
      <c r="AB44" s="2021"/>
      <c r="AC44" s="2012" t="s">
        <v>65</v>
      </c>
      <c r="AD44" s="2012"/>
      <c r="AE44" s="2012"/>
      <c r="AF44" s="2013"/>
      <c r="AG44" s="2021">
        <f>'4枚目'!$AR$21</f>
        <v>0</v>
      </c>
      <c r="AH44" s="2021"/>
      <c r="AI44" s="2021"/>
      <c r="AJ44" s="2021"/>
      <c r="AK44" s="2021"/>
      <c r="AL44" s="2021"/>
      <c r="AM44" s="2021"/>
      <c r="AN44" s="1990" t="s">
        <v>65</v>
      </c>
      <c r="AO44" s="1991"/>
      <c r="AP44" s="1991"/>
      <c r="AQ44" s="1991"/>
      <c r="AR44" s="1959">
        <f>'4枚目'!$BC$21</f>
        <v>0</v>
      </c>
      <c r="AS44" s="1954"/>
      <c r="AT44" s="1954"/>
      <c r="AU44" s="1954"/>
      <c r="AV44" s="1954"/>
      <c r="AW44" s="1954"/>
      <c r="AX44" s="1954"/>
      <c r="AY44" s="1954"/>
      <c r="AZ44" s="1954"/>
      <c r="BA44" s="1954"/>
      <c r="BB44" s="1954"/>
      <c r="BC44" s="1954"/>
      <c r="BD44" s="1954"/>
      <c r="BE44" s="1954"/>
      <c r="BF44" s="1954"/>
      <c r="BG44" s="1954"/>
      <c r="BH44" s="1954"/>
      <c r="BI44" s="1954"/>
      <c r="BJ44" s="1954"/>
      <c r="BK44" s="1954"/>
      <c r="BL44" s="1954"/>
      <c r="BM44" s="1954"/>
      <c r="BN44" s="1954"/>
      <c r="BO44" s="1954"/>
      <c r="BP44" s="1954"/>
      <c r="BQ44" s="1954"/>
      <c r="BR44" s="1954"/>
      <c r="BS44" s="1954"/>
      <c r="BT44" s="1954"/>
      <c r="BU44" s="1954"/>
      <c r="BV44" s="1954"/>
      <c r="BW44" s="1954"/>
      <c r="BX44" s="1954"/>
      <c r="BY44" s="1954"/>
      <c r="BZ44" s="1954"/>
      <c r="CA44" s="1954"/>
      <c r="CB44" s="1954"/>
      <c r="CC44" s="1954"/>
      <c r="CD44" s="1955"/>
      <c r="CE44" s="1959">
        <f>'4枚目'!$CG$21</f>
        <v>0</v>
      </c>
      <c r="CF44" s="1954"/>
      <c r="CG44" s="1954"/>
      <c r="CH44" s="1954"/>
      <c r="CI44" s="1954"/>
      <c r="CJ44" s="1954"/>
      <c r="CK44" s="1954"/>
      <c r="CL44" s="1954"/>
      <c r="CM44" s="1954"/>
      <c r="CN44" s="1954"/>
      <c r="CO44" s="1954"/>
      <c r="CP44" s="1954"/>
      <c r="CQ44" s="1954"/>
      <c r="CR44" s="1954"/>
      <c r="CS44" s="1954"/>
      <c r="CT44" s="1954"/>
      <c r="CU44" s="1954"/>
      <c r="CV44" s="1954"/>
      <c r="CW44" s="1954"/>
      <c r="CX44" s="1954"/>
      <c r="CY44" s="1954"/>
      <c r="CZ44" s="1954"/>
      <c r="DA44" s="1954"/>
      <c r="DB44" s="1954"/>
      <c r="DC44" s="1954"/>
      <c r="DD44" s="1954"/>
      <c r="DE44" s="1954"/>
      <c r="DF44" s="1955"/>
      <c r="DG44" s="2010">
        <f t="shared" si="6"/>
        <v>0</v>
      </c>
      <c r="DH44" s="2011"/>
      <c r="DI44" s="2011"/>
      <c r="DJ44" s="2011"/>
      <c r="DK44" s="535"/>
      <c r="DL44" s="536" t="s">
        <v>66</v>
      </c>
      <c r="DM44" s="609"/>
      <c r="DN44" s="526" t="str">
        <f t="shared" si="8"/>
        <v/>
      </c>
      <c r="DO44" s="520">
        <f t="shared" si="7"/>
        <v>0</v>
      </c>
      <c r="DP44" s="520"/>
      <c r="DQ44" s="520"/>
      <c r="DR44" s="520"/>
      <c r="DS44" s="520"/>
      <c r="DT44" s="520"/>
      <c r="DU44" s="520"/>
      <c r="DV44" s="520"/>
      <c r="DW44" s="520"/>
      <c r="DX44" s="520"/>
      <c r="DY44" s="520"/>
    </row>
    <row r="45" spans="1:129" s="526" customFormat="1" ht="15" hidden="1" customHeight="1">
      <c r="A45" s="12"/>
      <c r="B45" s="12"/>
      <c r="C45" s="2257"/>
      <c r="D45" s="2258"/>
      <c r="E45" s="2258"/>
      <c r="F45" s="2258"/>
      <c r="G45" s="2258"/>
      <c r="H45" s="2259"/>
      <c r="I45" s="2017">
        <f>'5枚目'!$M$20</f>
        <v>0</v>
      </c>
      <c r="J45" s="2018"/>
      <c r="K45" s="2018"/>
      <c r="L45" s="2018"/>
      <c r="M45" s="2018"/>
      <c r="N45" s="2018"/>
      <c r="O45" s="2019"/>
      <c r="P45" s="2069"/>
      <c r="Q45" s="2070"/>
      <c r="R45" s="2070"/>
      <c r="S45" s="2070"/>
      <c r="T45" s="2070"/>
      <c r="U45" s="2071"/>
      <c r="V45" s="2020">
        <f>'5枚目'!$Z$20</f>
        <v>0</v>
      </c>
      <c r="W45" s="2021"/>
      <c r="X45" s="2021"/>
      <c r="Y45" s="2021"/>
      <c r="Z45" s="2021"/>
      <c r="AA45" s="2021"/>
      <c r="AB45" s="2021"/>
      <c r="AC45" s="2012" t="s">
        <v>65</v>
      </c>
      <c r="AD45" s="2012"/>
      <c r="AE45" s="2012"/>
      <c r="AF45" s="2013"/>
      <c r="AG45" s="2021">
        <f>'5枚目'!$AR$20</f>
        <v>0</v>
      </c>
      <c r="AH45" s="2021"/>
      <c r="AI45" s="2021"/>
      <c r="AJ45" s="2021"/>
      <c r="AK45" s="2021"/>
      <c r="AL45" s="2021"/>
      <c r="AM45" s="2021"/>
      <c r="AN45" s="1990" t="s">
        <v>65</v>
      </c>
      <c r="AO45" s="1991"/>
      <c r="AP45" s="1991"/>
      <c r="AQ45" s="1991"/>
      <c r="AR45" s="1959">
        <f>'5枚目'!$BC$20</f>
        <v>0</v>
      </c>
      <c r="AS45" s="1954"/>
      <c r="AT45" s="1954"/>
      <c r="AU45" s="1954"/>
      <c r="AV45" s="1954"/>
      <c r="AW45" s="1954"/>
      <c r="AX45" s="1954"/>
      <c r="AY45" s="1954"/>
      <c r="AZ45" s="1954"/>
      <c r="BA45" s="1954"/>
      <c r="BB45" s="1954"/>
      <c r="BC45" s="1954"/>
      <c r="BD45" s="1954"/>
      <c r="BE45" s="1954"/>
      <c r="BF45" s="1954"/>
      <c r="BG45" s="1954"/>
      <c r="BH45" s="1954"/>
      <c r="BI45" s="1954"/>
      <c r="BJ45" s="1954"/>
      <c r="BK45" s="1954"/>
      <c r="BL45" s="1954"/>
      <c r="BM45" s="1954"/>
      <c r="BN45" s="1954"/>
      <c r="BO45" s="1954"/>
      <c r="BP45" s="1954"/>
      <c r="BQ45" s="1954"/>
      <c r="BR45" s="1954"/>
      <c r="BS45" s="1954"/>
      <c r="BT45" s="1954"/>
      <c r="BU45" s="1954"/>
      <c r="BV45" s="1954"/>
      <c r="BW45" s="1954"/>
      <c r="BX45" s="1954"/>
      <c r="BY45" s="1954"/>
      <c r="BZ45" s="1954"/>
      <c r="CA45" s="1954"/>
      <c r="CB45" s="1954"/>
      <c r="CC45" s="1954"/>
      <c r="CD45" s="1955"/>
      <c r="CE45" s="1959">
        <f>'5枚目'!$CG$20</f>
        <v>0</v>
      </c>
      <c r="CF45" s="1954"/>
      <c r="CG45" s="1954"/>
      <c r="CH45" s="1954"/>
      <c r="CI45" s="1954"/>
      <c r="CJ45" s="1954"/>
      <c r="CK45" s="1954"/>
      <c r="CL45" s="1954"/>
      <c r="CM45" s="1954"/>
      <c r="CN45" s="1954"/>
      <c r="CO45" s="1954"/>
      <c r="CP45" s="1954"/>
      <c r="CQ45" s="1954"/>
      <c r="CR45" s="1954"/>
      <c r="CS45" s="1954"/>
      <c r="CT45" s="1954"/>
      <c r="CU45" s="1954"/>
      <c r="CV45" s="1954"/>
      <c r="CW45" s="1954"/>
      <c r="CX45" s="1954"/>
      <c r="CY45" s="1954"/>
      <c r="CZ45" s="1954"/>
      <c r="DA45" s="1954"/>
      <c r="DB45" s="1954"/>
      <c r="DC45" s="1954"/>
      <c r="DD45" s="1954"/>
      <c r="DE45" s="1954"/>
      <c r="DF45" s="1955"/>
      <c r="DG45" s="2010">
        <f t="shared" si="6"/>
        <v>0</v>
      </c>
      <c r="DH45" s="2011"/>
      <c r="DI45" s="2011"/>
      <c r="DJ45" s="2011"/>
      <c r="DK45" s="535"/>
      <c r="DL45" s="536" t="s">
        <v>66</v>
      </c>
      <c r="DM45" s="609"/>
      <c r="DN45" s="526" t="str">
        <f t="shared" si="8"/>
        <v/>
      </c>
      <c r="DO45" s="520">
        <f t="shared" si="7"/>
        <v>0</v>
      </c>
      <c r="DP45" s="520"/>
      <c r="DQ45" s="520"/>
      <c r="DR45" s="520"/>
      <c r="DS45" s="520"/>
      <c r="DT45" s="520"/>
      <c r="DU45" s="520"/>
      <c r="DV45" s="520"/>
      <c r="DW45" s="520"/>
      <c r="DX45" s="520"/>
      <c r="DY45" s="520"/>
    </row>
    <row r="46" spans="1:129" s="526" customFormat="1" ht="15" hidden="1" customHeight="1">
      <c r="A46" s="12"/>
      <c r="B46" s="12"/>
      <c r="C46" s="2257"/>
      <c r="D46" s="2258"/>
      <c r="E46" s="2258"/>
      <c r="F46" s="2258"/>
      <c r="G46" s="2258"/>
      <c r="H46" s="2259"/>
      <c r="I46" s="2097">
        <f>'5枚目'!$M$21</f>
        <v>0</v>
      </c>
      <c r="J46" s="1948"/>
      <c r="K46" s="1948"/>
      <c r="L46" s="1948"/>
      <c r="M46" s="1948"/>
      <c r="N46" s="1948"/>
      <c r="O46" s="1949"/>
      <c r="P46" s="1943"/>
      <c r="Q46" s="1944"/>
      <c r="R46" s="1944"/>
      <c r="S46" s="1944"/>
      <c r="T46" s="1944"/>
      <c r="U46" s="1945"/>
      <c r="V46" s="2101">
        <f>'5枚目'!$Z$21</f>
        <v>0</v>
      </c>
      <c r="W46" s="1974"/>
      <c r="X46" s="1974"/>
      <c r="Y46" s="1974"/>
      <c r="Z46" s="1974"/>
      <c r="AA46" s="1974"/>
      <c r="AB46" s="1974"/>
      <c r="AC46" s="2008" t="s">
        <v>65</v>
      </c>
      <c r="AD46" s="2008"/>
      <c r="AE46" s="2008"/>
      <c r="AF46" s="2009"/>
      <c r="AG46" s="1974">
        <f>'5枚目'!$AR$21</f>
        <v>0</v>
      </c>
      <c r="AH46" s="1974"/>
      <c r="AI46" s="1974"/>
      <c r="AJ46" s="1974"/>
      <c r="AK46" s="1974"/>
      <c r="AL46" s="1974"/>
      <c r="AM46" s="1974"/>
      <c r="AN46" s="1975" t="s">
        <v>65</v>
      </c>
      <c r="AO46" s="1976"/>
      <c r="AP46" s="1976"/>
      <c r="AQ46" s="1976"/>
      <c r="AR46" s="1959">
        <f>'5枚目'!$BC$21</f>
        <v>0</v>
      </c>
      <c r="AS46" s="1954"/>
      <c r="AT46" s="1954"/>
      <c r="AU46" s="1954"/>
      <c r="AV46" s="1954"/>
      <c r="AW46" s="1954"/>
      <c r="AX46" s="1954"/>
      <c r="AY46" s="1954"/>
      <c r="AZ46" s="1954"/>
      <c r="BA46" s="1954"/>
      <c r="BB46" s="1954"/>
      <c r="BC46" s="1954"/>
      <c r="BD46" s="1954"/>
      <c r="BE46" s="1954"/>
      <c r="BF46" s="1954"/>
      <c r="BG46" s="1954"/>
      <c r="BH46" s="1954"/>
      <c r="BI46" s="1954"/>
      <c r="BJ46" s="1954"/>
      <c r="BK46" s="1954"/>
      <c r="BL46" s="1954"/>
      <c r="BM46" s="1954"/>
      <c r="BN46" s="1954"/>
      <c r="BO46" s="1954"/>
      <c r="BP46" s="1954"/>
      <c r="BQ46" s="1954"/>
      <c r="BR46" s="1954"/>
      <c r="BS46" s="1954"/>
      <c r="BT46" s="1954"/>
      <c r="BU46" s="1954"/>
      <c r="BV46" s="1954"/>
      <c r="BW46" s="1954"/>
      <c r="BX46" s="1954"/>
      <c r="BY46" s="1954"/>
      <c r="BZ46" s="1954"/>
      <c r="CA46" s="1954"/>
      <c r="CB46" s="1954"/>
      <c r="CC46" s="1954"/>
      <c r="CD46" s="1955"/>
      <c r="CE46" s="1959">
        <f>'5枚目'!$CG$21</f>
        <v>0</v>
      </c>
      <c r="CF46" s="1954"/>
      <c r="CG46" s="1954"/>
      <c r="CH46" s="1954"/>
      <c r="CI46" s="1954"/>
      <c r="CJ46" s="1954"/>
      <c r="CK46" s="1954"/>
      <c r="CL46" s="1954"/>
      <c r="CM46" s="1954"/>
      <c r="CN46" s="1954"/>
      <c r="CO46" s="1954"/>
      <c r="CP46" s="1954"/>
      <c r="CQ46" s="1954"/>
      <c r="CR46" s="1954"/>
      <c r="CS46" s="1954"/>
      <c r="CT46" s="1954"/>
      <c r="CU46" s="1954"/>
      <c r="CV46" s="1954"/>
      <c r="CW46" s="1954"/>
      <c r="CX46" s="1954"/>
      <c r="CY46" s="1954"/>
      <c r="CZ46" s="1954"/>
      <c r="DA46" s="1954"/>
      <c r="DB46" s="1954"/>
      <c r="DC46" s="1954"/>
      <c r="DD46" s="1954"/>
      <c r="DE46" s="1954"/>
      <c r="DF46" s="1955"/>
      <c r="DG46" s="1992">
        <f t="shared" si="6"/>
        <v>0</v>
      </c>
      <c r="DH46" s="1993"/>
      <c r="DI46" s="1993"/>
      <c r="DJ46" s="1993"/>
      <c r="DK46" s="564"/>
      <c r="DL46" s="565" t="s">
        <v>66</v>
      </c>
      <c r="DM46" s="609"/>
      <c r="DN46" s="526" t="str">
        <f t="shared" si="8"/>
        <v/>
      </c>
      <c r="DO46" s="520">
        <f t="shared" si="7"/>
        <v>0</v>
      </c>
      <c r="DP46" s="520"/>
      <c r="DQ46" s="520"/>
      <c r="DR46" s="520"/>
      <c r="DS46" s="520"/>
      <c r="DT46" s="520"/>
      <c r="DU46" s="520"/>
      <c r="DV46" s="520"/>
      <c r="DW46" s="520"/>
      <c r="DX46" s="520"/>
      <c r="DY46" s="520"/>
    </row>
    <row r="47" spans="1:129" s="526" customFormat="1" ht="20.100000000000001" customHeight="1">
      <c r="A47" s="12"/>
      <c r="B47" s="12"/>
      <c r="C47" s="537"/>
      <c r="D47" s="538"/>
      <c r="E47" s="548"/>
      <c r="F47" s="548"/>
      <c r="G47" s="548"/>
      <c r="H47" s="539" t="s">
        <v>13616</v>
      </c>
      <c r="I47" s="540"/>
      <c r="J47" s="540"/>
      <c r="K47" s="540"/>
      <c r="L47" s="540"/>
      <c r="M47" s="540"/>
      <c r="N47" s="540"/>
      <c r="O47" s="540"/>
      <c r="P47" s="549"/>
      <c r="Q47" s="541"/>
      <c r="R47" s="541"/>
      <c r="S47" s="541"/>
      <c r="T47" s="541"/>
      <c r="U47" s="542"/>
      <c r="V47" s="1979">
        <f>SUM(V37:AB46)</f>
        <v>0</v>
      </c>
      <c r="W47" s="1980"/>
      <c r="X47" s="1980"/>
      <c r="Y47" s="1980"/>
      <c r="Z47" s="1980"/>
      <c r="AA47" s="1980"/>
      <c r="AB47" s="1980"/>
      <c r="AC47" s="539" t="s">
        <v>65</v>
      </c>
      <c r="AD47" s="539"/>
      <c r="AE47" s="539"/>
      <c r="AF47" s="543"/>
      <c r="AG47" s="1980">
        <f>SUM(AG37:AM46)</f>
        <v>0</v>
      </c>
      <c r="AH47" s="1980"/>
      <c r="AI47" s="1980"/>
      <c r="AJ47" s="1980"/>
      <c r="AK47" s="1980"/>
      <c r="AL47" s="1980"/>
      <c r="AM47" s="1980"/>
      <c r="AN47" s="540" t="s">
        <v>65</v>
      </c>
      <c r="AO47" s="540"/>
      <c r="AP47" s="540"/>
      <c r="AQ47" s="544"/>
      <c r="AR47" s="1946"/>
      <c r="AS47" s="1946"/>
      <c r="AT47" s="1946"/>
      <c r="AU47" s="1946"/>
      <c r="AV47" s="1946"/>
      <c r="AW47" s="1946"/>
      <c r="AX47" s="1946"/>
      <c r="AY47" s="1946"/>
      <c r="AZ47" s="1946"/>
      <c r="BA47" s="1946"/>
      <c r="BB47" s="1946"/>
      <c r="BC47" s="1946"/>
      <c r="BD47" s="1946"/>
      <c r="BE47" s="1946"/>
      <c r="BF47" s="1946"/>
      <c r="BG47" s="1946"/>
      <c r="BH47" s="1946"/>
      <c r="BI47" s="1946"/>
      <c r="BJ47" s="1946"/>
      <c r="BK47" s="1946"/>
      <c r="BL47" s="1946"/>
      <c r="BM47" s="1946"/>
      <c r="BN47" s="1946"/>
      <c r="BO47" s="1946"/>
      <c r="BP47" s="1946"/>
      <c r="BQ47" s="1946"/>
      <c r="BR47" s="1946"/>
      <c r="BS47" s="1946"/>
      <c r="BT47" s="1946"/>
      <c r="BU47" s="1946"/>
      <c r="BV47" s="1946"/>
      <c r="BW47" s="1946"/>
      <c r="BX47" s="1946"/>
      <c r="BY47" s="1946"/>
      <c r="BZ47" s="1946"/>
      <c r="CA47" s="1946"/>
      <c r="CB47" s="1946"/>
      <c r="CC47" s="1946"/>
      <c r="CD47" s="1946"/>
      <c r="CE47" s="2014"/>
      <c r="CF47" s="2015"/>
      <c r="CG47" s="2015"/>
      <c r="CH47" s="2015"/>
      <c r="CI47" s="2015"/>
      <c r="CJ47" s="2015"/>
      <c r="CK47" s="2015"/>
      <c r="CL47" s="2015"/>
      <c r="CM47" s="2015"/>
      <c r="CN47" s="2015"/>
      <c r="CO47" s="2015"/>
      <c r="CP47" s="2015"/>
      <c r="CQ47" s="2015"/>
      <c r="CR47" s="2015"/>
      <c r="CS47" s="2015"/>
      <c r="CT47" s="2015"/>
      <c r="CU47" s="2015"/>
      <c r="CV47" s="2015"/>
      <c r="CW47" s="2015"/>
      <c r="CX47" s="2015"/>
      <c r="CY47" s="2015"/>
      <c r="CZ47" s="2015"/>
      <c r="DA47" s="2015"/>
      <c r="DB47" s="2015"/>
      <c r="DC47" s="2015"/>
      <c r="DD47" s="2015"/>
      <c r="DE47" s="2015"/>
      <c r="DF47" s="2016"/>
      <c r="DG47" s="1994">
        <f t="shared" si="6"/>
        <v>0</v>
      </c>
      <c r="DH47" s="1995"/>
      <c r="DI47" s="1995"/>
      <c r="DJ47" s="1995"/>
      <c r="DK47" s="540"/>
      <c r="DL47" s="545" t="s">
        <v>66</v>
      </c>
      <c r="DM47" s="609"/>
      <c r="DN47" s="526" t="s">
        <v>13739</v>
      </c>
      <c r="DO47" s="520"/>
      <c r="DP47" s="520"/>
      <c r="DQ47" s="520"/>
      <c r="DR47" s="520"/>
      <c r="DS47" s="520"/>
      <c r="DT47" s="520"/>
      <c r="DU47" s="520"/>
      <c r="DV47" s="520"/>
      <c r="DW47" s="520"/>
      <c r="DX47" s="520"/>
      <c r="DY47" s="520"/>
    </row>
    <row r="48" spans="1:129" s="526" customFormat="1" ht="20.100000000000001" customHeight="1">
      <c r="A48" s="12"/>
      <c r="B48" s="12"/>
      <c r="C48" s="2260" t="s">
        <v>14398</v>
      </c>
      <c r="D48" s="2206"/>
      <c r="E48" s="2206"/>
      <c r="F48" s="2206"/>
      <c r="G48" s="2206"/>
      <c r="H48" s="2207"/>
      <c r="I48" s="1961">
        <f>'1枚目'!$M$52</f>
        <v>0</v>
      </c>
      <c r="J48" s="1951"/>
      <c r="K48" s="1951"/>
      <c r="L48" s="1951"/>
      <c r="M48" s="1951"/>
      <c r="N48" s="1951"/>
      <c r="O48" s="1952"/>
      <c r="P48" s="1961">
        <f>'1枚目'!$T$52</f>
        <v>0</v>
      </c>
      <c r="Q48" s="1951"/>
      <c r="R48" s="1951"/>
      <c r="S48" s="1951"/>
      <c r="T48" s="1951"/>
      <c r="U48" s="1952"/>
      <c r="V48" s="2032">
        <f>'1枚目'!$Z$52</f>
        <v>0</v>
      </c>
      <c r="W48" s="2033"/>
      <c r="X48" s="2033"/>
      <c r="Y48" s="2033"/>
      <c r="Z48" s="2033"/>
      <c r="AA48" s="2033"/>
      <c r="AB48" s="2033"/>
      <c r="AC48" s="1988" t="s">
        <v>65</v>
      </c>
      <c r="AD48" s="1988"/>
      <c r="AE48" s="1988"/>
      <c r="AF48" s="2031"/>
      <c r="AG48" s="2096">
        <f>'1枚目'!$AR$52</f>
        <v>0</v>
      </c>
      <c r="AH48" s="2033"/>
      <c r="AI48" s="2033"/>
      <c r="AJ48" s="2033"/>
      <c r="AK48" s="2033"/>
      <c r="AL48" s="2033"/>
      <c r="AM48" s="2033"/>
      <c r="AN48" s="1988" t="s">
        <v>65</v>
      </c>
      <c r="AO48" s="1988"/>
      <c r="AP48" s="1988"/>
      <c r="AQ48" s="1989"/>
      <c r="AR48" s="1961">
        <f>'1枚目'!$BC$52</f>
        <v>0</v>
      </c>
      <c r="AS48" s="1951"/>
      <c r="AT48" s="1951"/>
      <c r="AU48" s="1951"/>
      <c r="AV48" s="1951"/>
      <c r="AW48" s="1951"/>
      <c r="AX48" s="1951"/>
      <c r="AY48" s="1951"/>
      <c r="AZ48" s="1951"/>
      <c r="BA48" s="1951"/>
      <c r="BB48" s="1951"/>
      <c r="BC48" s="1951"/>
      <c r="BD48" s="1951"/>
      <c r="BE48" s="1951"/>
      <c r="BF48" s="1951"/>
      <c r="BG48" s="1951"/>
      <c r="BH48" s="1951"/>
      <c r="BI48" s="1951"/>
      <c r="BJ48" s="1951"/>
      <c r="BK48" s="1951"/>
      <c r="BL48" s="1951"/>
      <c r="BM48" s="1951"/>
      <c r="BN48" s="1951"/>
      <c r="BO48" s="1951"/>
      <c r="BP48" s="1951"/>
      <c r="BQ48" s="1951"/>
      <c r="BR48" s="1951"/>
      <c r="BS48" s="1951"/>
      <c r="BT48" s="1951"/>
      <c r="BU48" s="1951"/>
      <c r="BV48" s="1951"/>
      <c r="BW48" s="1951"/>
      <c r="BX48" s="1951"/>
      <c r="BY48" s="1951"/>
      <c r="BZ48" s="1951"/>
      <c r="CA48" s="1951"/>
      <c r="CB48" s="1951"/>
      <c r="CC48" s="1951"/>
      <c r="CD48" s="1952"/>
      <c r="CE48" s="1961">
        <f>'1枚目'!$CG$52</f>
        <v>0</v>
      </c>
      <c r="CF48" s="1951"/>
      <c r="CG48" s="1951"/>
      <c r="CH48" s="1951"/>
      <c r="CI48" s="1951"/>
      <c r="CJ48" s="1951"/>
      <c r="CK48" s="1951"/>
      <c r="CL48" s="1951"/>
      <c r="CM48" s="1951"/>
      <c r="CN48" s="1951"/>
      <c r="CO48" s="1951"/>
      <c r="CP48" s="1951"/>
      <c r="CQ48" s="1951"/>
      <c r="CR48" s="1951"/>
      <c r="CS48" s="1951"/>
      <c r="CT48" s="1951"/>
      <c r="CU48" s="1951"/>
      <c r="CV48" s="1951"/>
      <c r="CW48" s="1951"/>
      <c r="CX48" s="1951"/>
      <c r="CY48" s="1951"/>
      <c r="CZ48" s="1951"/>
      <c r="DA48" s="1951"/>
      <c r="DB48" s="1951"/>
      <c r="DC48" s="1951"/>
      <c r="DD48" s="1951"/>
      <c r="DE48" s="1951"/>
      <c r="DF48" s="1952"/>
      <c r="DG48" s="1977">
        <f t="shared" ref="DG48:DG69" si="9">IFERROR((AG48*100/V48),0)</f>
        <v>0</v>
      </c>
      <c r="DH48" s="1978"/>
      <c r="DI48" s="1978"/>
      <c r="DJ48" s="1978"/>
      <c r="DK48" s="546"/>
      <c r="DL48" s="547" t="s">
        <v>66</v>
      </c>
      <c r="DM48" s="609"/>
      <c r="DN48" s="526" t="str">
        <f>IF(V48&gt;0,"表示",IF(DO48=0,"表示",""))</f>
        <v>表示</v>
      </c>
      <c r="DO48" s="520">
        <f>SUM(DO49:DO57)</f>
        <v>0</v>
      </c>
      <c r="DP48" s="520"/>
      <c r="DQ48" s="520"/>
      <c r="DR48" s="520"/>
      <c r="DS48" s="520"/>
      <c r="DT48" s="520"/>
      <c r="DU48" s="520"/>
      <c r="DV48" s="520"/>
      <c r="DW48" s="520"/>
    </row>
    <row r="49" spans="1:127" s="526" customFormat="1" ht="20.100000000000001" customHeight="1">
      <c r="A49" s="12"/>
      <c r="B49" s="12"/>
      <c r="C49" s="2260"/>
      <c r="D49" s="2206"/>
      <c r="E49" s="2206"/>
      <c r="F49" s="2206"/>
      <c r="G49" s="2206"/>
      <c r="H49" s="2207"/>
      <c r="I49" s="2017">
        <f>'1枚目'!$M$53</f>
        <v>0</v>
      </c>
      <c r="J49" s="2018"/>
      <c r="K49" s="2018"/>
      <c r="L49" s="2018"/>
      <c r="M49" s="2018"/>
      <c r="N49" s="2018"/>
      <c r="O49" s="2019"/>
      <c r="P49" s="2017">
        <f>'1枚目'!$T$53</f>
        <v>0</v>
      </c>
      <c r="Q49" s="2018"/>
      <c r="R49" s="2018"/>
      <c r="S49" s="2018"/>
      <c r="T49" s="2018"/>
      <c r="U49" s="2019"/>
      <c r="V49" s="2020">
        <f>'1枚目'!$Z$53</f>
        <v>0</v>
      </c>
      <c r="W49" s="2021"/>
      <c r="X49" s="2021"/>
      <c r="Y49" s="2021"/>
      <c r="Z49" s="2021"/>
      <c r="AA49" s="2021"/>
      <c r="AB49" s="2021"/>
      <c r="AC49" s="2012" t="s">
        <v>65</v>
      </c>
      <c r="AD49" s="2012"/>
      <c r="AE49" s="2012"/>
      <c r="AF49" s="2013"/>
      <c r="AG49" s="2021">
        <f>'1枚目'!$AR$53</f>
        <v>0</v>
      </c>
      <c r="AH49" s="2021"/>
      <c r="AI49" s="2021"/>
      <c r="AJ49" s="2021"/>
      <c r="AK49" s="2021"/>
      <c r="AL49" s="2021"/>
      <c r="AM49" s="2021"/>
      <c r="AN49" s="1990" t="s">
        <v>65</v>
      </c>
      <c r="AO49" s="1991"/>
      <c r="AP49" s="1991"/>
      <c r="AQ49" s="1991"/>
      <c r="AR49" s="1959">
        <f>'1枚目'!$BC$53</f>
        <v>0</v>
      </c>
      <c r="AS49" s="1954"/>
      <c r="AT49" s="1954"/>
      <c r="AU49" s="1954"/>
      <c r="AV49" s="1954"/>
      <c r="AW49" s="1954"/>
      <c r="AX49" s="1954"/>
      <c r="AY49" s="1954"/>
      <c r="AZ49" s="1954"/>
      <c r="BA49" s="1954"/>
      <c r="BB49" s="1954"/>
      <c r="BC49" s="1954"/>
      <c r="BD49" s="1954"/>
      <c r="BE49" s="1954"/>
      <c r="BF49" s="1954"/>
      <c r="BG49" s="1954"/>
      <c r="BH49" s="1954"/>
      <c r="BI49" s="1954"/>
      <c r="BJ49" s="1954"/>
      <c r="BK49" s="1954"/>
      <c r="BL49" s="1954"/>
      <c r="BM49" s="1954"/>
      <c r="BN49" s="1954"/>
      <c r="BO49" s="1954"/>
      <c r="BP49" s="1954"/>
      <c r="BQ49" s="1954"/>
      <c r="BR49" s="1954"/>
      <c r="BS49" s="1954"/>
      <c r="BT49" s="1954"/>
      <c r="BU49" s="1954"/>
      <c r="BV49" s="1954"/>
      <c r="BW49" s="1954"/>
      <c r="BX49" s="1954"/>
      <c r="BY49" s="1954"/>
      <c r="BZ49" s="1954"/>
      <c r="CA49" s="1954"/>
      <c r="CB49" s="1954"/>
      <c r="CC49" s="1954"/>
      <c r="CD49" s="1955"/>
      <c r="CE49" s="1959">
        <f>'1枚目'!$CG$53</f>
        <v>0</v>
      </c>
      <c r="CF49" s="1954"/>
      <c r="CG49" s="1954"/>
      <c r="CH49" s="1954"/>
      <c r="CI49" s="1954"/>
      <c r="CJ49" s="1954"/>
      <c r="CK49" s="1954"/>
      <c r="CL49" s="1954"/>
      <c r="CM49" s="1954"/>
      <c r="CN49" s="1954"/>
      <c r="CO49" s="1954"/>
      <c r="CP49" s="1954"/>
      <c r="CQ49" s="1954"/>
      <c r="CR49" s="1954"/>
      <c r="CS49" s="1954"/>
      <c r="CT49" s="1954"/>
      <c r="CU49" s="1954"/>
      <c r="CV49" s="1954"/>
      <c r="CW49" s="1954"/>
      <c r="CX49" s="1954"/>
      <c r="CY49" s="1954"/>
      <c r="CZ49" s="1954"/>
      <c r="DA49" s="1954"/>
      <c r="DB49" s="1954"/>
      <c r="DC49" s="1954"/>
      <c r="DD49" s="1954"/>
      <c r="DE49" s="1954"/>
      <c r="DF49" s="1955"/>
      <c r="DG49" s="2010">
        <f t="shared" si="9"/>
        <v>0</v>
      </c>
      <c r="DH49" s="2011"/>
      <c r="DI49" s="2011"/>
      <c r="DJ49" s="2011"/>
      <c r="DK49" s="535"/>
      <c r="DL49" s="536" t="s">
        <v>66</v>
      </c>
      <c r="DM49" s="609"/>
      <c r="DN49" s="526" t="s">
        <v>14397</v>
      </c>
      <c r="DO49" s="520">
        <f t="shared" ref="DO49:DO57" si="10">IF(V49&gt;0,1,0)</f>
        <v>0</v>
      </c>
      <c r="DP49" s="520"/>
      <c r="DQ49" s="520"/>
      <c r="DR49" s="520"/>
      <c r="DS49" s="520"/>
      <c r="DT49" s="520"/>
      <c r="DU49" s="520"/>
      <c r="DV49" s="520"/>
      <c r="DW49" s="520"/>
    </row>
    <row r="50" spans="1:127" s="526" customFormat="1" ht="15" hidden="1" customHeight="1">
      <c r="A50" s="12"/>
      <c r="B50" s="12"/>
      <c r="C50" s="2261"/>
      <c r="D50" s="2252"/>
      <c r="E50" s="2252"/>
      <c r="F50" s="2252"/>
      <c r="G50" s="2252"/>
      <c r="H50" s="2253"/>
      <c r="I50" s="2017">
        <f>'2枚目'!$M$26</f>
        <v>0</v>
      </c>
      <c r="J50" s="2018"/>
      <c r="K50" s="2018"/>
      <c r="L50" s="2018"/>
      <c r="M50" s="2018"/>
      <c r="N50" s="2018"/>
      <c r="O50" s="2019"/>
      <c r="P50" s="2017">
        <f>'2枚目'!$T$26</f>
        <v>0</v>
      </c>
      <c r="Q50" s="2018"/>
      <c r="R50" s="2018"/>
      <c r="S50" s="2018"/>
      <c r="T50" s="2018"/>
      <c r="U50" s="2019"/>
      <c r="V50" s="2020">
        <f>'2枚目'!$Z$26</f>
        <v>0</v>
      </c>
      <c r="W50" s="2021"/>
      <c r="X50" s="2021"/>
      <c r="Y50" s="2021"/>
      <c r="Z50" s="2021"/>
      <c r="AA50" s="2021"/>
      <c r="AB50" s="2021"/>
      <c r="AC50" s="2012" t="s">
        <v>65</v>
      </c>
      <c r="AD50" s="2012"/>
      <c r="AE50" s="2012"/>
      <c r="AF50" s="2013"/>
      <c r="AG50" s="2021">
        <f>'2枚目'!$AR$26</f>
        <v>0</v>
      </c>
      <c r="AH50" s="2021"/>
      <c r="AI50" s="2021"/>
      <c r="AJ50" s="2021"/>
      <c r="AK50" s="2021"/>
      <c r="AL50" s="2021"/>
      <c r="AM50" s="2021"/>
      <c r="AN50" s="1990" t="s">
        <v>65</v>
      </c>
      <c r="AO50" s="1991"/>
      <c r="AP50" s="1991"/>
      <c r="AQ50" s="1991"/>
      <c r="AR50" s="1959">
        <f>'2枚目'!$BC$26</f>
        <v>0</v>
      </c>
      <c r="AS50" s="1954"/>
      <c r="AT50" s="1954"/>
      <c r="AU50" s="1954"/>
      <c r="AV50" s="1954"/>
      <c r="AW50" s="1954"/>
      <c r="AX50" s="1954"/>
      <c r="AY50" s="1954"/>
      <c r="AZ50" s="1954"/>
      <c r="BA50" s="1954"/>
      <c r="BB50" s="1954"/>
      <c r="BC50" s="1954"/>
      <c r="BD50" s="1954"/>
      <c r="BE50" s="1954"/>
      <c r="BF50" s="1954"/>
      <c r="BG50" s="1954"/>
      <c r="BH50" s="1954"/>
      <c r="BI50" s="1954"/>
      <c r="BJ50" s="1954"/>
      <c r="BK50" s="1954"/>
      <c r="BL50" s="1954"/>
      <c r="BM50" s="1954"/>
      <c r="BN50" s="1954"/>
      <c r="BO50" s="1954"/>
      <c r="BP50" s="1954"/>
      <c r="BQ50" s="1954"/>
      <c r="BR50" s="1954"/>
      <c r="BS50" s="1954"/>
      <c r="BT50" s="1954"/>
      <c r="BU50" s="1954"/>
      <c r="BV50" s="1954"/>
      <c r="BW50" s="1954"/>
      <c r="BX50" s="1954"/>
      <c r="BY50" s="1954"/>
      <c r="BZ50" s="1954"/>
      <c r="CA50" s="1954"/>
      <c r="CB50" s="1954"/>
      <c r="CC50" s="1954"/>
      <c r="CD50" s="1955"/>
      <c r="CE50" s="1959">
        <f>'2枚目'!$CG$26</f>
        <v>0</v>
      </c>
      <c r="CF50" s="1954"/>
      <c r="CG50" s="1954"/>
      <c r="CH50" s="1954"/>
      <c r="CI50" s="1954"/>
      <c r="CJ50" s="1954"/>
      <c r="CK50" s="1954"/>
      <c r="CL50" s="1954"/>
      <c r="CM50" s="1954"/>
      <c r="CN50" s="1954"/>
      <c r="CO50" s="1954"/>
      <c r="CP50" s="1954"/>
      <c r="CQ50" s="1954"/>
      <c r="CR50" s="1954"/>
      <c r="CS50" s="1954"/>
      <c r="CT50" s="1954"/>
      <c r="CU50" s="1954"/>
      <c r="CV50" s="1954"/>
      <c r="CW50" s="1954"/>
      <c r="CX50" s="1954"/>
      <c r="CY50" s="1954"/>
      <c r="CZ50" s="1954"/>
      <c r="DA50" s="1954"/>
      <c r="DB50" s="1954"/>
      <c r="DC50" s="1954"/>
      <c r="DD50" s="1954"/>
      <c r="DE50" s="1954"/>
      <c r="DF50" s="1955"/>
      <c r="DG50" s="2010">
        <f t="shared" si="9"/>
        <v>0</v>
      </c>
      <c r="DH50" s="2011"/>
      <c r="DI50" s="2011"/>
      <c r="DJ50" s="2011"/>
      <c r="DK50" s="535"/>
      <c r="DL50" s="536" t="s">
        <v>66</v>
      </c>
      <c r="DM50" s="609"/>
      <c r="DN50" s="526" t="str">
        <f t="shared" ref="DN50:DN57" si="11">IF(V50&gt;0,"表示","")</f>
        <v/>
      </c>
      <c r="DO50" s="520">
        <f t="shared" si="10"/>
        <v>0</v>
      </c>
      <c r="DP50" s="520"/>
      <c r="DQ50" s="520"/>
      <c r="DR50" s="520"/>
      <c r="DS50" s="520"/>
      <c r="DT50" s="520"/>
      <c r="DU50" s="520"/>
      <c r="DV50" s="520"/>
      <c r="DW50" s="520"/>
    </row>
    <row r="51" spans="1:127" s="526" customFormat="1" ht="15" hidden="1" customHeight="1">
      <c r="A51" s="12"/>
      <c r="B51" s="12"/>
      <c r="C51" s="2261"/>
      <c r="D51" s="2252"/>
      <c r="E51" s="2252"/>
      <c r="F51" s="2252"/>
      <c r="G51" s="2252"/>
      <c r="H51" s="2253"/>
      <c r="I51" s="2017">
        <f>'2枚目'!$M$27</f>
        <v>0</v>
      </c>
      <c r="J51" s="2018"/>
      <c r="K51" s="2018"/>
      <c r="L51" s="2018"/>
      <c r="M51" s="2018"/>
      <c r="N51" s="2018"/>
      <c r="O51" s="2019"/>
      <c r="P51" s="2017">
        <f>'2枚目'!$T$27</f>
        <v>0</v>
      </c>
      <c r="Q51" s="2018"/>
      <c r="R51" s="2018"/>
      <c r="S51" s="2018"/>
      <c r="T51" s="2018"/>
      <c r="U51" s="2019"/>
      <c r="V51" s="2020">
        <f>'2枚目'!$Z$27</f>
        <v>0</v>
      </c>
      <c r="W51" s="2021"/>
      <c r="X51" s="2021"/>
      <c r="Y51" s="2021"/>
      <c r="Z51" s="2021"/>
      <c r="AA51" s="2021"/>
      <c r="AB51" s="2021"/>
      <c r="AC51" s="2012" t="s">
        <v>65</v>
      </c>
      <c r="AD51" s="2012"/>
      <c r="AE51" s="2012"/>
      <c r="AF51" s="2013"/>
      <c r="AG51" s="2021">
        <f>'2枚目'!$AR$27</f>
        <v>0</v>
      </c>
      <c r="AH51" s="2021"/>
      <c r="AI51" s="2021"/>
      <c r="AJ51" s="2021"/>
      <c r="AK51" s="2021"/>
      <c r="AL51" s="2021"/>
      <c r="AM51" s="2021"/>
      <c r="AN51" s="1990" t="s">
        <v>65</v>
      </c>
      <c r="AO51" s="1991"/>
      <c r="AP51" s="1991"/>
      <c r="AQ51" s="1991"/>
      <c r="AR51" s="1959">
        <f>'2枚目'!$BC$27</f>
        <v>0</v>
      </c>
      <c r="AS51" s="1954"/>
      <c r="AT51" s="1954"/>
      <c r="AU51" s="1954"/>
      <c r="AV51" s="1954"/>
      <c r="AW51" s="1954"/>
      <c r="AX51" s="1954"/>
      <c r="AY51" s="1954"/>
      <c r="AZ51" s="1954"/>
      <c r="BA51" s="1954"/>
      <c r="BB51" s="1954"/>
      <c r="BC51" s="1954"/>
      <c r="BD51" s="1954"/>
      <c r="BE51" s="1954"/>
      <c r="BF51" s="1954"/>
      <c r="BG51" s="1954"/>
      <c r="BH51" s="1954"/>
      <c r="BI51" s="1954"/>
      <c r="BJ51" s="1954"/>
      <c r="BK51" s="1954"/>
      <c r="BL51" s="1954"/>
      <c r="BM51" s="1954"/>
      <c r="BN51" s="1954"/>
      <c r="BO51" s="1954"/>
      <c r="BP51" s="1954"/>
      <c r="BQ51" s="1954"/>
      <c r="BR51" s="1954"/>
      <c r="BS51" s="1954"/>
      <c r="BT51" s="1954"/>
      <c r="BU51" s="1954"/>
      <c r="BV51" s="1954"/>
      <c r="BW51" s="1954"/>
      <c r="BX51" s="1954"/>
      <c r="BY51" s="1954"/>
      <c r="BZ51" s="1954"/>
      <c r="CA51" s="1954"/>
      <c r="CB51" s="1954"/>
      <c r="CC51" s="1954"/>
      <c r="CD51" s="1955"/>
      <c r="CE51" s="1959">
        <f>'2枚目'!$CG$27</f>
        <v>0</v>
      </c>
      <c r="CF51" s="1954"/>
      <c r="CG51" s="1954"/>
      <c r="CH51" s="1954"/>
      <c r="CI51" s="1954"/>
      <c r="CJ51" s="1954"/>
      <c r="CK51" s="1954"/>
      <c r="CL51" s="1954"/>
      <c r="CM51" s="1954"/>
      <c r="CN51" s="1954"/>
      <c r="CO51" s="1954"/>
      <c r="CP51" s="1954"/>
      <c r="CQ51" s="1954"/>
      <c r="CR51" s="1954"/>
      <c r="CS51" s="1954"/>
      <c r="CT51" s="1954"/>
      <c r="CU51" s="1954"/>
      <c r="CV51" s="1954"/>
      <c r="CW51" s="1954"/>
      <c r="CX51" s="1954"/>
      <c r="CY51" s="1954"/>
      <c r="CZ51" s="1954"/>
      <c r="DA51" s="1954"/>
      <c r="DB51" s="1954"/>
      <c r="DC51" s="1954"/>
      <c r="DD51" s="1954"/>
      <c r="DE51" s="1954"/>
      <c r="DF51" s="1955"/>
      <c r="DG51" s="2010">
        <f t="shared" si="9"/>
        <v>0</v>
      </c>
      <c r="DH51" s="2011"/>
      <c r="DI51" s="2011"/>
      <c r="DJ51" s="2011"/>
      <c r="DK51" s="535"/>
      <c r="DL51" s="536" t="s">
        <v>66</v>
      </c>
      <c r="DM51" s="609"/>
      <c r="DN51" s="526" t="str">
        <f t="shared" si="11"/>
        <v/>
      </c>
      <c r="DO51" s="520">
        <f t="shared" si="10"/>
        <v>0</v>
      </c>
      <c r="DP51" s="520"/>
      <c r="DQ51" s="520"/>
      <c r="DR51" s="520"/>
      <c r="DS51" s="520"/>
      <c r="DT51" s="520"/>
      <c r="DU51" s="520"/>
      <c r="DV51" s="520"/>
      <c r="DW51" s="520"/>
    </row>
    <row r="52" spans="1:127" s="526" customFormat="1" ht="15" hidden="1" customHeight="1">
      <c r="A52" s="12"/>
      <c r="B52" s="12"/>
      <c r="C52" s="2261"/>
      <c r="D52" s="2252"/>
      <c r="E52" s="2252"/>
      <c r="F52" s="2252"/>
      <c r="G52" s="2252"/>
      <c r="H52" s="2253"/>
      <c r="I52" s="2017">
        <f>'3枚目'!$M$26</f>
        <v>0</v>
      </c>
      <c r="J52" s="2018"/>
      <c r="K52" s="2018"/>
      <c r="L52" s="2018"/>
      <c r="M52" s="2018"/>
      <c r="N52" s="2018"/>
      <c r="O52" s="2019"/>
      <c r="P52" s="2017">
        <f>'3枚目'!$T$26</f>
        <v>0</v>
      </c>
      <c r="Q52" s="2018"/>
      <c r="R52" s="2018"/>
      <c r="S52" s="2018"/>
      <c r="T52" s="2018"/>
      <c r="U52" s="2019"/>
      <c r="V52" s="2020">
        <f>'3枚目'!$Z$26</f>
        <v>0</v>
      </c>
      <c r="W52" s="2021"/>
      <c r="X52" s="2021"/>
      <c r="Y52" s="2021"/>
      <c r="Z52" s="2021"/>
      <c r="AA52" s="2021"/>
      <c r="AB52" s="2021"/>
      <c r="AC52" s="2012" t="s">
        <v>65</v>
      </c>
      <c r="AD52" s="2012"/>
      <c r="AE52" s="2012"/>
      <c r="AF52" s="2013"/>
      <c r="AG52" s="2021">
        <f>'3枚目'!$AR$26</f>
        <v>0</v>
      </c>
      <c r="AH52" s="2021"/>
      <c r="AI52" s="2021"/>
      <c r="AJ52" s="2021"/>
      <c r="AK52" s="2021"/>
      <c r="AL52" s="2021"/>
      <c r="AM52" s="2021"/>
      <c r="AN52" s="1990" t="s">
        <v>65</v>
      </c>
      <c r="AO52" s="1991"/>
      <c r="AP52" s="1991"/>
      <c r="AQ52" s="1991"/>
      <c r="AR52" s="1959">
        <f>'3枚目'!$BC$26</f>
        <v>0</v>
      </c>
      <c r="AS52" s="1954"/>
      <c r="AT52" s="1954"/>
      <c r="AU52" s="1954"/>
      <c r="AV52" s="1954"/>
      <c r="AW52" s="1954"/>
      <c r="AX52" s="1954"/>
      <c r="AY52" s="1954"/>
      <c r="AZ52" s="1954"/>
      <c r="BA52" s="1954"/>
      <c r="BB52" s="1954"/>
      <c r="BC52" s="1954"/>
      <c r="BD52" s="1954"/>
      <c r="BE52" s="1954"/>
      <c r="BF52" s="1954"/>
      <c r="BG52" s="1954"/>
      <c r="BH52" s="1954"/>
      <c r="BI52" s="1954"/>
      <c r="BJ52" s="1954"/>
      <c r="BK52" s="1954"/>
      <c r="BL52" s="1954"/>
      <c r="BM52" s="1954"/>
      <c r="BN52" s="1954"/>
      <c r="BO52" s="1954"/>
      <c r="BP52" s="1954"/>
      <c r="BQ52" s="1954"/>
      <c r="BR52" s="1954"/>
      <c r="BS52" s="1954"/>
      <c r="BT52" s="1954"/>
      <c r="BU52" s="1954"/>
      <c r="BV52" s="1954"/>
      <c r="BW52" s="1954"/>
      <c r="BX52" s="1954"/>
      <c r="BY52" s="1954"/>
      <c r="BZ52" s="1954"/>
      <c r="CA52" s="1954"/>
      <c r="CB52" s="1954"/>
      <c r="CC52" s="1954"/>
      <c r="CD52" s="1955"/>
      <c r="CE52" s="1959">
        <f>'3枚目'!$CG$26</f>
        <v>0</v>
      </c>
      <c r="CF52" s="1954"/>
      <c r="CG52" s="1954"/>
      <c r="CH52" s="1954"/>
      <c r="CI52" s="1954"/>
      <c r="CJ52" s="1954"/>
      <c r="CK52" s="1954"/>
      <c r="CL52" s="1954"/>
      <c r="CM52" s="1954"/>
      <c r="CN52" s="1954"/>
      <c r="CO52" s="1954"/>
      <c r="CP52" s="1954"/>
      <c r="CQ52" s="1954"/>
      <c r="CR52" s="1954"/>
      <c r="CS52" s="1954"/>
      <c r="CT52" s="1954"/>
      <c r="CU52" s="1954"/>
      <c r="CV52" s="1954"/>
      <c r="CW52" s="1954"/>
      <c r="CX52" s="1954"/>
      <c r="CY52" s="1954"/>
      <c r="CZ52" s="1954"/>
      <c r="DA52" s="1954"/>
      <c r="DB52" s="1954"/>
      <c r="DC52" s="1954"/>
      <c r="DD52" s="1954"/>
      <c r="DE52" s="1954"/>
      <c r="DF52" s="1955"/>
      <c r="DG52" s="2010">
        <f t="shared" si="9"/>
        <v>0</v>
      </c>
      <c r="DH52" s="2011"/>
      <c r="DI52" s="2011"/>
      <c r="DJ52" s="2011"/>
      <c r="DK52" s="535"/>
      <c r="DL52" s="536" t="s">
        <v>66</v>
      </c>
      <c r="DM52" s="609"/>
      <c r="DN52" s="526" t="str">
        <f t="shared" si="11"/>
        <v/>
      </c>
      <c r="DO52" s="520">
        <f t="shared" si="10"/>
        <v>0</v>
      </c>
      <c r="DP52" s="520"/>
      <c r="DQ52" s="520"/>
      <c r="DR52" s="520"/>
      <c r="DS52" s="520"/>
      <c r="DT52" s="520"/>
      <c r="DU52" s="520"/>
      <c r="DV52" s="520"/>
      <c r="DW52" s="520"/>
    </row>
    <row r="53" spans="1:127" s="526" customFormat="1" ht="15" hidden="1" customHeight="1">
      <c r="A53" s="12"/>
      <c r="B53" s="12"/>
      <c r="C53" s="2261"/>
      <c r="D53" s="2252"/>
      <c r="E53" s="2252"/>
      <c r="F53" s="2252"/>
      <c r="G53" s="2252"/>
      <c r="H53" s="2253"/>
      <c r="I53" s="2017">
        <f>'3枚目'!$M$27</f>
        <v>0</v>
      </c>
      <c r="J53" s="2018"/>
      <c r="K53" s="2018"/>
      <c r="L53" s="2018"/>
      <c r="M53" s="2018"/>
      <c r="N53" s="2018"/>
      <c r="O53" s="2019"/>
      <c r="P53" s="2017">
        <f>'3枚目'!$T$27</f>
        <v>0</v>
      </c>
      <c r="Q53" s="2018"/>
      <c r="R53" s="2018"/>
      <c r="S53" s="2018"/>
      <c r="T53" s="2018"/>
      <c r="U53" s="2019"/>
      <c r="V53" s="2020">
        <f>'3枚目'!$Z$27</f>
        <v>0</v>
      </c>
      <c r="W53" s="2021"/>
      <c r="X53" s="2021"/>
      <c r="Y53" s="2021"/>
      <c r="Z53" s="2021"/>
      <c r="AA53" s="2021"/>
      <c r="AB53" s="2021"/>
      <c r="AC53" s="2012" t="s">
        <v>65</v>
      </c>
      <c r="AD53" s="2012"/>
      <c r="AE53" s="2012"/>
      <c r="AF53" s="2013"/>
      <c r="AG53" s="2021">
        <f>'3枚目'!$AR$27</f>
        <v>0</v>
      </c>
      <c r="AH53" s="2021"/>
      <c r="AI53" s="2021"/>
      <c r="AJ53" s="2021"/>
      <c r="AK53" s="2021"/>
      <c r="AL53" s="2021"/>
      <c r="AM53" s="2021"/>
      <c r="AN53" s="1990" t="s">
        <v>65</v>
      </c>
      <c r="AO53" s="1991"/>
      <c r="AP53" s="1991"/>
      <c r="AQ53" s="1991"/>
      <c r="AR53" s="1959">
        <f>'3枚目'!$BC$27</f>
        <v>0</v>
      </c>
      <c r="AS53" s="1954"/>
      <c r="AT53" s="1954"/>
      <c r="AU53" s="1954"/>
      <c r="AV53" s="1954"/>
      <c r="AW53" s="1954"/>
      <c r="AX53" s="1954"/>
      <c r="AY53" s="1954"/>
      <c r="AZ53" s="1954"/>
      <c r="BA53" s="1954"/>
      <c r="BB53" s="1954"/>
      <c r="BC53" s="1954"/>
      <c r="BD53" s="1954"/>
      <c r="BE53" s="1954"/>
      <c r="BF53" s="1954"/>
      <c r="BG53" s="1954"/>
      <c r="BH53" s="1954"/>
      <c r="BI53" s="1954"/>
      <c r="BJ53" s="1954"/>
      <c r="BK53" s="1954"/>
      <c r="BL53" s="1954"/>
      <c r="BM53" s="1954"/>
      <c r="BN53" s="1954"/>
      <c r="BO53" s="1954"/>
      <c r="BP53" s="1954"/>
      <c r="BQ53" s="1954"/>
      <c r="BR53" s="1954"/>
      <c r="BS53" s="1954"/>
      <c r="BT53" s="1954"/>
      <c r="BU53" s="1954"/>
      <c r="BV53" s="1954"/>
      <c r="BW53" s="1954"/>
      <c r="BX53" s="1954"/>
      <c r="BY53" s="1954"/>
      <c r="BZ53" s="1954"/>
      <c r="CA53" s="1954"/>
      <c r="CB53" s="1954"/>
      <c r="CC53" s="1954"/>
      <c r="CD53" s="1955"/>
      <c r="CE53" s="1959">
        <f>'3枚目'!$CG$27</f>
        <v>0</v>
      </c>
      <c r="CF53" s="1954"/>
      <c r="CG53" s="1954"/>
      <c r="CH53" s="1954"/>
      <c r="CI53" s="1954"/>
      <c r="CJ53" s="1954"/>
      <c r="CK53" s="1954"/>
      <c r="CL53" s="1954"/>
      <c r="CM53" s="1954"/>
      <c r="CN53" s="1954"/>
      <c r="CO53" s="1954"/>
      <c r="CP53" s="1954"/>
      <c r="CQ53" s="1954"/>
      <c r="CR53" s="1954"/>
      <c r="CS53" s="1954"/>
      <c r="CT53" s="1954"/>
      <c r="CU53" s="1954"/>
      <c r="CV53" s="1954"/>
      <c r="CW53" s="1954"/>
      <c r="CX53" s="1954"/>
      <c r="CY53" s="1954"/>
      <c r="CZ53" s="1954"/>
      <c r="DA53" s="1954"/>
      <c r="DB53" s="1954"/>
      <c r="DC53" s="1954"/>
      <c r="DD53" s="1954"/>
      <c r="DE53" s="1954"/>
      <c r="DF53" s="1955"/>
      <c r="DG53" s="2010">
        <f t="shared" si="9"/>
        <v>0</v>
      </c>
      <c r="DH53" s="2011"/>
      <c r="DI53" s="2011"/>
      <c r="DJ53" s="2011"/>
      <c r="DK53" s="535"/>
      <c r="DL53" s="536" t="s">
        <v>66</v>
      </c>
      <c r="DM53" s="609"/>
      <c r="DN53" s="526" t="str">
        <f t="shared" si="11"/>
        <v/>
      </c>
      <c r="DO53" s="520">
        <f t="shared" si="10"/>
        <v>0</v>
      </c>
      <c r="DP53" s="520"/>
      <c r="DQ53" s="520"/>
      <c r="DR53" s="520"/>
      <c r="DS53" s="520"/>
      <c r="DT53" s="520"/>
      <c r="DU53" s="520"/>
      <c r="DV53" s="520"/>
      <c r="DW53" s="520"/>
    </row>
    <row r="54" spans="1:127" s="526" customFormat="1" ht="15" hidden="1" customHeight="1">
      <c r="A54" s="12"/>
      <c r="B54" s="12"/>
      <c r="C54" s="2261"/>
      <c r="D54" s="2252"/>
      <c r="E54" s="2252"/>
      <c r="F54" s="2252"/>
      <c r="G54" s="2252"/>
      <c r="H54" s="2253"/>
      <c r="I54" s="2017">
        <f>'4枚目'!$M$26</f>
        <v>0</v>
      </c>
      <c r="J54" s="2018"/>
      <c r="K54" s="2018"/>
      <c r="L54" s="2018"/>
      <c r="M54" s="2018"/>
      <c r="N54" s="2018"/>
      <c r="O54" s="2019"/>
      <c r="P54" s="2017">
        <f>'4枚目'!$T$26</f>
        <v>0</v>
      </c>
      <c r="Q54" s="2018"/>
      <c r="R54" s="2018"/>
      <c r="S54" s="2018"/>
      <c r="T54" s="2018"/>
      <c r="U54" s="2019"/>
      <c r="V54" s="2020">
        <f>'4枚目'!$Z$26</f>
        <v>0</v>
      </c>
      <c r="W54" s="2021"/>
      <c r="X54" s="2021"/>
      <c r="Y54" s="2021"/>
      <c r="Z54" s="2021"/>
      <c r="AA54" s="2021"/>
      <c r="AB54" s="2021"/>
      <c r="AC54" s="2012" t="s">
        <v>65</v>
      </c>
      <c r="AD54" s="2012"/>
      <c r="AE54" s="2012"/>
      <c r="AF54" s="2013"/>
      <c r="AG54" s="2021">
        <f>'4枚目'!$AR$26</f>
        <v>0</v>
      </c>
      <c r="AH54" s="2021"/>
      <c r="AI54" s="2021"/>
      <c r="AJ54" s="2021"/>
      <c r="AK54" s="2021"/>
      <c r="AL54" s="2021"/>
      <c r="AM54" s="2021"/>
      <c r="AN54" s="1990" t="s">
        <v>65</v>
      </c>
      <c r="AO54" s="1991"/>
      <c r="AP54" s="1991"/>
      <c r="AQ54" s="1991"/>
      <c r="AR54" s="1959">
        <f>'4枚目'!$BC$26</f>
        <v>0</v>
      </c>
      <c r="AS54" s="1954"/>
      <c r="AT54" s="1954"/>
      <c r="AU54" s="1954"/>
      <c r="AV54" s="1954"/>
      <c r="AW54" s="1954"/>
      <c r="AX54" s="1954"/>
      <c r="AY54" s="1954"/>
      <c r="AZ54" s="1954"/>
      <c r="BA54" s="1954"/>
      <c r="BB54" s="1954"/>
      <c r="BC54" s="1954"/>
      <c r="BD54" s="1954"/>
      <c r="BE54" s="1954"/>
      <c r="BF54" s="1954"/>
      <c r="BG54" s="1954"/>
      <c r="BH54" s="1954"/>
      <c r="BI54" s="1954"/>
      <c r="BJ54" s="1954"/>
      <c r="BK54" s="1954"/>
      <c r="BL54" s="1954"/>
      <c r="BM54" s="1954"/>
      <c r="BN54" s="1954"/>
      <c r="BO54" s="1954"/>
      <c r="BP54" s="1954"/>
      <c r="BQ54" s="1954"/>
      <c r="BR54" s="1954"/>
      <c r="BS54" s="1954"/>
      <c r="BT54" s="1954"/>
      <c r="BU54" s="1954"/>
      <c r="BV54" s="1954"/>
      <c r="BW54" s="1954"/>
      <c r="BX54" s="1954"/>
      <c r="BY54" s="1954"/>
      <c r="BZ54" s="1954"/>
      <c r="CA54" s="1954"/>
      <c r="CB54" s="1954"/>
      <c r="CC54" s="1954"/>
      <c r="CD54" s="1955"/>
      <c r="CE54" s="1959">
        <f>'4枚目'!$CG$26</f>
        <v>0</v>
      </c>
      <c r="CF54" s="1954"/>
      <c r="CG54" s="1954"/>
      <c r="CH54" s="1954"/>
      <c r="CI54" s="1954"/>
      <c r="CJ54" s="1954"/>
      <c r="CK54" s="1954"/>
      <c r="CL54" s="1954"/>
      <c r="CM54" s="1954"/>
      <c r="CN54" s="1954"/>
      <c r="CO54" s="1954"/>
      <c r="CP54" s="1954"/>
      <c r="CQ54" s="1954"/>
      <c r="CR54" s="1954"/>
      <c r="CS54" s="1954"/>
      <c r="CT54" s="1954"/>
      <c r="CU54" s="1954"/>
      <c r="CV54" s="1954"/>
      <c r="CW54" s="1954"/>
      <c r="CX54" s="1954"/>
      <c r="CY54" s="1954"/>
      <c r="CZ54" s="1954"/>
      <c r="DA54" s="1954"/>
      <c r="DB54" s="1954"/>
      <c r="DC54" s="1954"/>
      <c r="DD54" s="1954"/>
      <c r="DE54" s="1954"/>
      <c r="DF54" s="1955"/>
      <c r="DG54" s="2010">
        <f t="shared" si="9"/>
        <v>0</v>
      </c>
      <c r="DH54" s="2011"/>
      <c r="DI54" s="2011"/>
      <c r="DJ54" s="2011"/>
      <c r="DK54" s="535"/>
      <c r="DL54" s="536" t="s">
        <v>66</v>
      </c>
      <c r="DM54" s="609"/>
      <c r="DN54" s="526" t="str">
        <f t="shared" si="11"/>
        <v/>
      </c>
      <c r="DO54" s="520">
        <f t="shared" si="10"/>
        <v>0</v>
      </c>
      <c r="DP54" s="520"/>
      <c r="DQ54" s="520"/>
      <c r="DR54" s="520"/>
      <c r="DS54" s="520"/>
      <c r="DT54" s="520"/>
      <c r="DU54" s="520"/>
      <c r="DV54" s="520"/>
      <c r="DW54" s="520"/>
    </row>
    <row r="55" spans="1:127" s="526" customFormat="1" ht="15" hidden="1" customHeight="1">
      <c r="A55" s="12"/>
      <c r="B55" s="12"/>
      <c r="C55" s="2261"/>
      <c r="D55" s="2252"/>
      <c r="E55" s="2252"/>
      <c r="F55" s="2252"/>
      <c r="G55" s="2252"/>
      <c r="H55" s="2253"/>
      <c r="I55" s="2017">
        <f>'4枚目'!$M$27</f>
        <v>0</v>
      </c>
      <c r="J55" s="2018"/>
      <c r="K55" s="2018"/>
      <c r="L55" s="2018"/>
      <c r="M55" s="2018"/>
      <c r="N55" s="2018"/>
      <c r="O55" s="2019"/>
      <c r="P55" s="2017">
        <f>'4枚目'!$T$27</f>
        <v>0</v>
      </c>
      <c r="Q55" s="2018"/>
      <c r="R55" s="2018"/>
      <c r="S55" s="2018"/>
      <c r="T55" s="2018"/>
      <c r="U55" s="2019"/>
      <c r="V55" s="2020">
        <f>'4枚目'!$Z$27</f>
        <v>0</v>
      </c>
      <c r="W55" s="2021"/>
      <c r="X55" s="2021"/>
      <c r="Y55" s="2021"/>
      <c r="Z55" s="2021"/>
      <c r="AA55" s="2021"/>
      <c r="AB55" s="2021"/>
      <c r="AC55" s="2012" t="s">
        <v>65</v>
      </c>
      <c r="AD55" s="2012"/>
      <c r="AE55" s="2012"/>
      <c r="AF55" s="2013"/>
      <c r="AG55" s="2021">
        <f>'4枚目'!$AR$27</f>
        <v>0</v>
      </c>
      <c r="AH55" s="2021"/>
      <c r="AI55" s="2021"/>
      <c r="AJ55" s="2021"/>
      <c r="AK55" s="2021"/>
      <c r="AL55" s="2021"/>
      <c r="AM55" s="2021"/>
      <c r="AN55" s="1990" t="s">
        <v>65</v>
      </c>
      <c r="AO55" s="1991"/>
      <c r="AP55" s="1991"/>
      <c r="AQ55" s="1991"/>
      <c r="AR55" s="1959">
        <f>'4枚目'!$BC$27</f>
        <v>0</v>
      </c>
      <c r="AS55" s="1954"/>
      <c r="AT55" s="1954"/>
      <c r="AU55" s="1954"/>
      <c r="AV55" s="1954"/>
      <c r="AW55" s="1954"/>
      <c r="AX55" s="1954"/>
      <c r="AY55" s="1954"/>
      <c r="AZ55" s="1954"/>
      <c r="BA55" s="1954"/>
      <c r="BB55" s="1954"/>
      <c r="BC55" s="1954"/>
      <c r="BD55" s="1954"/>
      <c r="BE55" s="1954"/>
      <c r="BF55" s="1954"/>
      <c r="BG55" s="1954"/>
      <c r="BH55" s="1954"/>
      <c r="BI55" s="1954"/>
      <c r="BJ55" s="1954"/>
      <c r="BK55" s="1954"/>
      <c r="BL55" s="1954"/>
      <c r="BM55" s="1954"/>
      <c r="BN55" s="1954"/>
      <c r="BO55" s="1954"/>
      <c r="BP55" s="1954"/>
      <c r="BQ55" s="1954"/>
      <c r="BR55" s="1954"/>
      <c r="BS55" s="1954"/>
      <c r="BT55" s="1954"/>
      <c r="BU55" s="1954"/>
      <c r="BV55" s="1954"/>
      <c r="BW55" s="1954"/>
      <c r="BX55" s="1954"/>
      <c r="BY55" s="1954"/>
      <c r="BZ55" s="1954"/>
      <c r="CA55" s="1954"/>
      <c r="CB55" s="1954"/>
      <c r="CC55" s="1954"/>
      <c r="CD55" s="1955"/>
      <c r="CE55" s="1959">
        <f>'4枚目'!$CG$27</f>
        <v>0</v>
      </c>
      <c r="CF55" s="1954"/>
      <c r="CG55" s="1954"/>
      <c r="CH55" s="1954"/>
      <c r="CI55" s="1954"/>
      <c r="CJ55" s="1954"/>
      <c r="CK55" s="1954"/>
      <c r="CL55" s="1954"/>
      <c r="CM55" s="1954"/>
      <c r="CN55" s="1954"/>
      <c r="CO55" s="1954"/>
      <c r="CP55" s="1954"/>
      <c r="CQ55" s="1954"/>
      <c r="CR55" s="1954"/>
      <c r="CS55" s="1954"/>
      <c r="CT55" s="1954"/>
      <c r="CU55" s="1954"/>
      <c r="CV55" s="1954"/>
      <c r="CW55" s="1954"/>
      <c r="CX55" s="1954"/>
      <c r="CY55" s="1954"/>
      <c r="CZ55" s="1954"/>
      <c r="DA55" s="1954"/>
      <c r="DB55" s="1954"/>
      <c r="DC55" s="1954"/>
      <c r="DD55" s="1954"/>
      <c r="DE55" s="1954"/>
      <c r="DF55" s="1955"/>
      <c r="DG55" s="2010">
        <f t="shared" si="9"/>
        <v>0</v>
      </c>
      <c r="DH55" s="2011"/>
      <c r="DI55" s="2011"/>
      <c r="DJ55" s="2011"/>
      <c r="DK55" s="535"/>
      <c r="DL55" s="536" t="s">
        <v>66</v>
      </c>
      <c r="DM55" s="609"/>
      <c r="DN55" s="526" t="str">
        <f t="shared" si="11"/>
        <v/>
      </c>
      <c r="DO55" s="520">
        <f t="shared" si="10"/>
        <v>0</v>
      </c>
      <c r="DP55" s="520"/>
      <c r="DQ55" s="520"/>
      <c r="DR55" s="520"/>
      <c r="DS55" s="520"/>
      <c r="DT55" s="520"/>
      <c r="DU55" s="520"/>
      <c r="DV55" s="520"/>
      <c r="DW55" s="520"/>
    </row>
    <row r="56" spans="1:127" s="526" customFormat="1" ht="15" hidden="1" customHeight="1">
      <c r="A56" s="12"/>
      <c r="B56" s="12"/>
      <c r="C56" s="2261"/>
      <c r="D56" s="2252"/>
      <c r="E56" s="2252"/>
      <c r="F56" s="2252"/>
      <c r="G56" s="2252"/>
      <c r="H56" s="2253"/>
      <c r="I56" s="2017">
        <f>'5枚目'!$M$26</f>
        <v>0</v>
      </c>
      <c r="J56" s="2018"/>
      <c r="K56" s="2018"/>
      <c r="L56" s="2018"/>
      <c r="M56" s="2018"/>
      <c r="N56" s="2018"/>
      <c r="O56" s="2019"/>
      <c r="P56" s="2017">
        <f>'5枚目'!$T$26</f>
        <v>0</v>
      </c>
      <c r="Q56" s="2018"/>
      <c r="R56" s="2018"/>
      <c r="S56" s="2018"/>
      <c r="T56" s="2018"/>
      <c r="U56" s="2019"/>
      <c r="V56" s="2020">
        <f>'5枚目'!$Z$26</f>
        <v>0</v>
      </c>
      <c r="W56" s="2021"/>
      <c r="X56" s="2021"/>
      <c r="Y56" s="2021"/>
      <c r="Z56" s="2021"/>
      <c r="AA56" s="2021"/>
      <c r="AB56" s="2021"/>
      <c r="AC56" s="2012" t="s">
        <v>65</v>
      </c>
      <c r="AD56" s="2012"/>
      <c r="AE56" s="2012"/>
      <c r="AF56" s="2013"/>
      <c r="AG56" s="2021">
        <f>'5枚目'!$AR$26</f>
        <v>0</v>
      </c>
      <c r="AH56" s="2021"/>
      <c r="AI56" s="2021"/>
      <c r="AJ56" s="2021"/>
      <c r="AK56" s="2021"/>
      <c r="AL56" s="2021"/>
      <c r="AM56" s="2021"/>
      <c r="AN56" s="1990" t="s">
        <v>65</v>
      </c>
      <c r="AO56" s="1991"/>
      <c r="AP56" s="1991"/>
      <c r="AQ56" s="1991"/>
      <c r="AR56" s="1959">
        <f>'5枚目'!$BC$26</f>
        <v>0</v>
      </c>
      <c r="AS56" s="1954"/>
      <c r="AT56" s="1954"/>
      <c r="AU56" s="1954"/>
      <c r="AV56" s="1954"/>
      <c r="AW56" s="1954"/>
      <c r="AX56" s="1954"/>
      <c r="AY56" s="1954"/>
      <c r="AZ56" s="1954"/>
      <c r="BA56" s="1954"/>
      <c r="BB56" s="1954"/>
      <c r="BC56" s="1954"/>
      <c r="BD56" s="1954"/>
      <c r="BE56" s="1954"/>
      <c r="BF56" s="1954"/>
      <c r="BG56" s="1954"/>
      <c r="BH56" s="1954"/>
      <c r="BI56" s="1954"/>
      <c r="BJ56" s="1954"/>
      <c r="BK56" s="1954"/>
      <c r="BL56" s="1954"/>
      <c r="BM56" s="1954"/>
      <c r="BN56" s="1954"/>
      <c r="BO56" s="1954"/>
      <c r="BP56" s="1954"/>
      <c r="BQ56" s="1954"/>
      <c r="BR56" s="1954"/>
      <c r="BS56" s="1954"/>
      <c r="BT56" s="1954"/>
      <c r="BU56" s="1954"/>
      <c r="BV56" s="1954"/>
      <c r="BW56" s="1954"/>
      <c r="BX56" s="1954"/>
      <c r="BY56" s="1954"/>
      <c r="BZ56" s="1954"/>
      <c r="CA56" s="1954"/>
      <c r="CB56" s="1954"/>
      <c r="CC56" s="1954"/>
      <c r="CD56" s="1955"/>
      <c r="CE56" s="1959">
        <f>'5枚目'!$CG$26</f>
        <v>0</v>
      </c>
      <c r="CF56" s="1954"/>
      <c r="CG56" s="1954"/>
      <c r="CH56" s="1954"/>
      <c r="CI56" s="1954"/>
      <c r="CJ56" s="1954"/>
      <c r="CK56" s="1954"/>
      <c r="CL56" s="1954"/>
      <c r="CM56" s="1954"/>
      <c r="CN56" s="1954"/>
      <c r="CO56" s="1954"/>
      <c r="CP56" s="1954"/>
      <c r="CQ56" s="1954"/>
      <c r="CR56" s="1954"/>
      <c r="CS56" s="1954"/>
      <c r="CT56" s="1954"/>
      <c r="CU56" s="1954"/>
      <c r="CV56" s="1954"/>
      <c r="CW56" s="1954"/>
      <c r="CX56" s="1954"/>
      <c r="CY56" s="1954"/>
      <c r="CZ56" s="1954"/>
      <c r="DA56" s="1954"/>
      <c r="DB56" s="1954"/>
      <c r="DC56" s="1954"/>
      <c r="DD56" s="1954"/>
      <c r="DE56" s="1954"/>
      <c r="DF56" s="1955"/>
      <c r="DG56" s="2010">
        <f t="shared" si="9"/>
        <v>0</v>
      </c>
      <c r="DH56" s="2011"/>
      <c r="DI56" s="2011"/>
      <c r="DJ56" s="2011"/>
      <c r="DK56" s="535"/>
      <c r="DL56" s="536" t="s">
        <v>66</v>
      </c>
      <c r="DM56" s="609"/>
      <c r="DN56" s="526" t="str">
        <f t="shared" si="11"/>
        <v/>
      </c>
      <c r="DO56" s="520">
        <f t="shared" si="10"/>
        <v>0</v>
      </c>
      <c r="DP56" s="520"/>
      <c r="DQ56" s="520"/>
      <c r="DR56" s="520"/>
      <c r="DS56" s="520"/>
      <c r="DT56" s="520"/>
      <c r="DU56" s="520"/>
      <c r="DV56" s="520"/>
      <c r="DW56" s="520"/>
    </row>
    <row r="57" spans="1:127" s="526" customFormat="1" ht="15" hidden="1" customHeight="1">
      <c r="A57" s="12"/>
      <c r="B57" s="12"/>
      <c r="C57" s="2251"/>
      <c r="D57" s="2252"/>
      <c r="E57" s="2252"/>
      <c r="F57" s="2252"/>
      <c r="G57" s="2252"/>
      <c r="H57" s="2253"/>
      <c r="I57" s="2097">
        <f>'5枚目'!$M$27</f>
        <v>0</v>
      </c>
      <c r="J57" s="1948"/>
      <c r="K57" s="1948"/>
      <c r="L57" s="1948"/>
      <c r="M57" s="1948"/>
      <c r="N57" s="1948"/>
      <c r="O57" s="1949"/>
      <c r="P57" s="2097">
        <f>'5枚目'!$T$27</f>
        <v>0</v>
      </c>
      <c r="Q57" s="1948"/>
      <c r="R57" s="1948"/>
      <c r="S57" s="1948"/>
      <c r="T57" s="1948"/>
      <c r="U57" s="1949"/>
      <c r="V57" s="2101">
        <f>'5枚目'!$Z$27</f>
        <v>0</v>
      </c>
      <c r="W57" s="1974"/>
      <c r="X57" s="1974"/>
      <c r="Y57" s="1974"/>
      <c r="Z57" s="1974"/>
      <c r="AA57" s="1974"/>
      <c r="AB57" s="1974"/>
      <c r="AC57" s="2008" t="s">
        <v>65</v>
      </c>
      <c r="AD57" s="2008"/>
      <c r="AE57" s="2008"/>
      <c r="AF57" s="2009"/>
      <c r="AG57" s="1974">
        <f>'5枚目'!$AR$27</f>
        <v>0</v>
      </c>
      <c r="AH57" s="1974"/>
      <c r="AI57" s="1974"/>
      <c r="AJ57" s="1974"/>
      <c r="AK57" s="1974"/>
      <c r="AL57" s="1974"/>
      <c r="AM57" s="1974"/>
      <c r="AN57" s="1975" t="s">
        <v>65</v>
      </c>
      <c r="AO57" s="1976"/>
      <c r="AP57" s="1976"/>
      <c r="AQ57" s="1976"/>
      <c r="AR57" s="1959">
        <f>'5枚目'!$BC$27</f>
        <v>0</v>
      </c>
      <c r="AS57" s="1954"/>
      <c r="AT57" s="1954"/>
      <c r="AU57" s="1954"/>
      <c r="AV57" s="1954"/>
      <c r="AW57" s="1954"/>
      <c r="AX57" s="1954"/>
      <c r="AY57" s="1954"/>
      <c r="AZ57" s="1954"/>
      <c r="BA57" s="1954"/>
      <c r="BB57" s="1954"/>
      <c r="BC57" s="1954"/>
      <c r="BD57" s="1954"/>
      <c r="BE57" s="1954"/>
      <c r="BF57" s="1954"/>
      <c r="BG57" s="1954"/>
      <c r="BH57" s="1954"/>
      <c r="BI57" s="1954"/>
      <c r="BJ57" s="1954"/>
      <c r="BK57" s="1954"/>
      <c r="BL57" s="1954"/>
      <c r="BM57" s="1954"/>
      <c r="BN57" s="1954"/>
      <c r="BO57" s="1954"/>
      <c r="BP57" s="1954"/>
      <c r="BQ57" s="1954"/>
      <c r="BR57" s="1954"/>
      <c r="BS57" s="1954"/>
      <c r="BT57" s="1954"/>
      <c r="BU57" s="1954"/>
      <c r="BV57" s="1954"/>
      <c r="BW57" s="1954"/>
      <c r="BX57" s="1954"/>
      <c r="BY57" s="1954"/>
      <c r="BZ57" s="1954"/>
      <c r="CA57" s="1954"/>
      <c r="CB57" s="1954"/>
      <c r="CC57" s="1954"/>
      <c r="CD57" s="1955"/>
      <c r="CE57" s="1959">
        <f>'5枚目'!$CG$27</f>
        <v>0</v>
      </c>
      <c r="CF57" s="1954"/>
      <c r="CG57" s="1954"/>
      <c r="CH57" s="1954"/>
      <c r="CI57" s="1954"/>
      <c r="CJ57" s="1954"/>
      <c r="CK57" s="1954"/>
      <c r="CL57" s="1954"/>
      <c r="CM57" s="1954"/>
      <c r="CN57" s="1954"/>
      <c r="CO57" s="1954"/>
      <c r="CP57" s="1954"/>
      <c r="CQ57" s="1954"/>
      <c r="CR57" s="1954"/>
      <c r="CS57" s="1954"/>
      <c r="CT57" s="1954"/>
      <c r="CU57" s="1954"/>
      <c r="CV57" s="1954"/>
      <c r="CW57" s="1954"/>
      <c r="CX57" s="1954"/>
      <c r="CY57" s="1954"/>
      <c r="CZ57" s="1954"/>
      <c r="DA57" s="1954"/>
      <c r="DB57" s="1954"/>
      <c r="DC57" s="1954"/>
      <c r="DD57" s="1954"/>
      <c r="DE57" s="1954"/>
      <c r="DF57" s="1955"/>
      <c r="DG57" s="1992">
        <f t="shared" si="9"/>
        <v>0</v>
      </c>
      <c r="DH57" s="1993"/>
      <c r="DI57" s="1993"/>
      <c r="DJ57" s="1993"/>
      <c r="DK57" s="564"/>
      <c r="DL57" s="565" t="s">
        <v>66</v>
      </c>
      <c r="DM57" s="609"/>
      <c r="DN57" s="526" t="str">
        <f t="shared" si="11"/>
        <v/>
      </c>
      <c r="DO57" s="520">
        <f t="shared" si="10"/>
        <v>0</v>
      </c>
      <c r="DP57" s="520"/>
      <c r="DQ57" s="520"/>
      <c r="DR57" s="520"/>
      <c r="DS57" s="520"/>
      <c r="DT57" s="520"/>
      <c r="DU57" s="520"/>
      <c r="DV57" s="520"/>
      <c r="DW57" s="520"/>
    </row>
    <row r="58" spans="1:127" s="526" customFormat="1" ht="20.100000000000001" customHeight="1">
      <c r="A58" s="12"/>
      <c r="B58" s="12"/>
      <c r="C58" s="537"/>
      <c r="D58" s="538"/>
      <c r="E58" s="516"/>
      <c r="F58" s="516"/>
      <c r="G58" s="516"/>
      <c r="H58" s="539" t="s">
        <v>67</v>
      </c>
      <c r="I58" s="540"/>
      <c r="J58" s="540"/>
      <c r="K58" s="540"/>
      <c r="L58" s="540"/>
      <c r="M58" s="540"/>
      <c r="N58" s="540"/>
      <c r="O58" s="540"/>
      <c r="P58" s="540"/>
      <c r="Q58" s="541"/>
      <c r="R58" s="541"/>
      <c r="S58" s="541"/>
      <c r="T58" s="541"/>
      <c r="U58" s="542"/>
      <c r="V58" s="1979">
        <f>SUM(V48:AB57)</f>
        <v>0</v>
      </c>
      <c r="W58" s="1980"/>
      <c r="X58" s="1980"/>
      <c r="Y58" s="1980"/>
      <c r="Z58" s="1980"/>
      <c r="AA58" s="1980"/>
      <c r="AB58" s="1980"/>
      <c r="AC58" s="539" t="s">
        <v>65</v>
      </c>
      <c r="AD58" s="539"/>
      <c r="AE58" s="539"/>
      <c r="AF58" s="543"/>
      <c r="AG58" s="1979">
        <f>SUM(AG48:AM57)</f>
        <v>0</v>
      </c>
      <c r="AH58" s="1980"/>
      <c r="AI58" s="1980"/>
      <c r="AJ58" s="1980"/>
      <c r="AK58" s="1980"/>
      <c r="AL58" s="1980"/>
      <c r="AM58" s="1980"/>
      <c r="AN58" s="540" t="s">
        <v>65</v>
      </c>
      <c r="AO58" s="540"/>
      <c r="AP58" s="540"/>
      <c r="AQ58" s="544"/>
      <c r="AR58" s="1946"/>
      <c r="AS58" s="1946"/>
      <c r="AT58" s="1946"/>
      <c r="AU58" s="1946"/>
      <c r="AV58" s="1946"/>
      <c r="AW58" s="1946"/>
      <c r="AX58" s="1946"/>
      <c r="AY58" s="1946"/>
      <c r="AZ58" s="1946"/>
      <c r="BA58" s="1946"/>
      <c r="BB58" s="1946"/>
      <c r="BC58" s="1946"/>
      <c r="BD58" s="1946"/>
      <c r="BE58" s="1946"/>
      <c r="BF58" s="1946"/>
      <c r="BG58" s="1946"/>
      <c r="BH58" s="1946"/>
      <c r="BI58" s="1946"/>
      <c r="BJ58" s="1946"/>
      <c r="BK58" s="1946"/>
      <c r="BL58" s="1946"/>
      <c r="BM58" s="1946"/>
      <c r="BN58" s="1946"/>
      <c r="BO58" s="1946"/>
      <c r="BP58" s="1946"/>
      <c r="BQ58" s="1946"/>
      <c r="BR58" s="1946"/>
      <c r="BS58" s="1946"/>
      <c r="BT58" s="1946"/>
      <c r="BU58" s="1946"/>
      <c r="BV58" s="1946"/>
      <c r="BW58" s="1946"/>
      <c r="BX58" s="1946"/>
      <c r="BY58" s="1946"/>
      <c r="BZ58" s="1946"/>
      <c r="CA58" s="1946"/>
      <c r="CB58" s="1946"/>
      <c r="CC58" s="1946"/>
      <c r="CD58" s="1946"/>
      <c r="CE58" s="2014"/>
      <c r="CF58" s="2015"/>
      <c r="CG58" s="2015"/>
      <c r="CH58" s="2015"/>
      <c r="CI58" s="2015"/>
      <c r="CJ58" s="2015"/>
      <c r="CK58" s="2015"/>
      <c r="CL58" s="2015"/>
      <c r="CM58" s="2015"/>
      <c r="CN58" s="2015"/>
      <c r="CO58" s="2015"/>
      <c r="CP58" s="2015"/>
      <c r="CQ58" s="2015"/>
      <c r="CR58" s="2015"/>
      <c r="CS58" s="2015"/>
      <c r="CT58" s="2015"/>
      <c r="CU58" s="2015"/>
      <c r="CV58" s="2015"/>
      <c r="CW58" s="2015"/>
      <c r="CX58" s="2015"/>
      <c r="CY58" s="2015"/>
      <c r="CZ58" s="2015"/>
      <c r="DA58" s="2015"/>
      <c r="DB58" s="2015"/>
      <c r="DC58" s="2015"/>
      <c r="DD58" s="2015"/>
      <c r="DE58" s="2015"/>
      <c r="DF58" s="2016"/>
      <c r="DG58" s="1994">
        <f t="shared" si="9"/>
        <v>0</v>
      </c>
      <c r="DH58" s="1995"/>
      <c r="DI58" s="1995"/>
      <c r="DJ58" s="1995"/>
      <c r="DK58" s="540"/>
      <c r="DL58" s="545" t="s">
        <v>66</v>
      </c>
      <c r="DM58" s="609"/>
      <c r="DN58" s="526" t="s">
        <v>13739</v>
      </c>
      <c r="DO58" s="520"/>
      <c r="DP58" s="520"/>
      <c r="DQ58" s="520"/>
      <c r="DR58" s="520"/>
      <c r="DS58" s="520"/>
      <c r="DT58" s="520"/>
      <c r="DU58" s="520"/>
      <c r="DV58" s="520"/>
      <c r="DW58" s="520"/>
    </row>
    <row r="59" spans="1:127" s="526" customFormat="1" ht="20.100000000000001" customHeight="1">
      <c r="A59" s="12"/>
      <c r="B59" s="12"/>
      <c r="C59" s="2057" t="s">
        <v>72</v>
      </c>
      <c r="D59" s="2058"/>
      <c r="E59" s="2058"/>
      <c r="F59" s="2058"/>
      <c r="G59" s="2058"/>
      <c r="H59" s="2059"/>
      <c r="I59" s="1985"/>
      <c r="J59" s="1986"/>
      <c r="K59" s="1986"/>
      <c r="L59" s="1986"/>
      <c r="M59" s="1986"/>
      <c r="N59" s="1986"/>
      <c r="O59" s="1987"/>
      <c r="P59" s="1961">
        <f>'1枚目'!$T$55</f>
        <v>0</v>
      </c>
      <c r="Q59" s="1951"/>
      <c r="R59" s="1951"/>
      <c r="S59" s="1951"/>
      <c r="T59" s="1951"/>
      <c r="U59" s="1952"/>
      <c r="V59" s="2032">
        <f>'1枚目'!$Z$55</f>
        <v>0</v>
      </c>
      <c r="W59" s="2033"/>
      <c r="X59" s="2033"/>
      <c r="Y59" s="2033"/>
      <c r="Z59" s="2033"/>
      <c r="AA59" s="2033"/>
      <c r="AB59" s="2033"/>
      <c r="AC59" s="1988" t="s">
        <v>14399</v>
      </c>
      <c r="AD59" s="1988"/>
      <c r="AE59" s="1988"/>
      <c r="AF59" s="2031"/>
      <c r="AG59" s="2033">
        <f>'1枚目'!$AR$55</f>
        <v>0</v>
      </c>
      <c r="AH59" s="2033"/>
      <c r="AI59" s="2033"/>
      <c r="AJ59" s="2033"/>
      <c r="AK59" s="2033"/>
      <c r="AL59" s="2033"/>
      <c r="AM59" s="2033"/>
      <c r="AN59" s="1989" t="s">
        <v>14399</v>
      </c>
      <c r="AO59" s="2347"/>
      <c r="AP59" s="2347"/>
      <c r="AQ59" s="2347"/>
      <c r="AR59" s="2017">
        <f>'1枚目'!$BC$55</f>
        <v>0</v>
      </c>
      <c r="AS59" s="2018"/>
      <c r="AT59" s="2018"/>
      <c r="AU59" s="2018"/>
      <c r="AV59" s="2018"/>
      <c r="AW59" s="2018"/>
      <c r="AX59" s="2018"/>
      <c r="AY59" s="2018"/>
      <c r="AZ59" s="2018"/>
      <c r="BA59" s="2018"/>
      <c r="BB59" s="2018"/>
      <c r="BC59" s="2018"/>
      <c r="BD59" s="2018"/>
      <c r="BE59" s="2018"/>
      <c r="BF59" s="2018"/>
      <c r="BG59" s="2018"/>
      <c r="BH59" s="2018"/>
      <c r="BI59" s="2018"/>
      <c r="BJ59" s="2018"/>
      <c r="BK59" s="2018"/>
      <c r="BL59" s="2018"/>
      <c r="BM59" s="2018"/>
      <c r="BN59" s="2018"/>
      <c r="BO59" s="2018"/>
      <c r="BP59" s="2018"/>
      <c r="BQ59" s="2018"/>
      <c r="BR59" s="2018"/>
      <c r="BS59" s="2018"/>
      <c r="BT59" s="2018"/>
      <c r="BU59" s="2018"/>
      <c r="BV59" s="2018"/>
      <c r="BW59" s="2018"/>
      <c r="BX59" s="2018"/>
      <c r="BY59" s="2018"/>
      <c r="BZ59" s="2018"/>
      <c r="CA59" s="2018"/>
      <c r="CB59" s="2018"/>
      <c r="CC59" s="2018"/>
      <c r="CD59" s="2019"/>
      <c r="CE59" s="2017">
        <f>'1枚目'!$CG$55</f>
        <v>0</v>
      </c>
      <c r="CF59" s="2018"/>
      <c r="CG59" s="2018"/>
      <c r="CH59" s="2018"/>
      <c r="CI59" s="2018"/>
      <c r="CJ59" s="2018"/>
      <c r="CK59" s="2018"/>
      <c r="CL59" s="2018"/>
      <c r="CM59" s="2018"/>
      <c r="CN59" s="2018"/>
      <c r="CO59" s="2018"/>
      <c r="CP59" s="2018"/>
      <c r="CQ59" s="2018"/>
      <c r="CR59" s="2018"/>
      <c r="CS59" s="2018"/>
      <c r="CT59" s="2018"/>
      <c r="CU59" s="2018"/>
      <c r="CV59" s="2018"/>
      <c r="CW59" s="2018"/>
      <c r="CX59" s="2018"/>
      <c r="CY59" s="2018"/>
      <c r="CZ59" s="2018"/>
      <c r="DA59" s="2018"/>
      <c r="DB59" s="2018"/>
      <c r="DC59" s="2018"/>
      <c r="DD59" s="2018"/>
      <c r="DE59" s="2018"/>
      <c r="DF59" s="2019"/>
      <c r="DG59" s="1981">
        <f t="shared" si="9"/>
        <v>0</v>
      </c>
      <c r="DH59" s="1982"/>
      <c r="DI59" s="1982"/>
      <c r="DJ59" s="1982"/>
      <c r="DK59" s="546"/>
      <c r="DL59" s="547" t="s">
        <v>66</v>
      </c>
      <c r="DM59" s="609"/>
      <c r="DN59" s="526" t="str">
        <f>IF(V59&gt;0,"表示",IF(DO59=0,"表示",""))</f>
        <v>表示</v>
      </c>
      <c r="DO59" s="520">
        <f>SUM(DO60:DO68)</f>
        <v>0</v>
      </c>
      <c r="DP59" s="520"/>
      <c r="DQ59" s="520"/>
      <c r="DR59" s="520"/>
      <c r="DS59" s="520"/>
      <c r="DT59" s="520"/>
      <c r="DU59" s="520"/>
      <c r="DV59" s="520"/>
      <c r="DW59" s="520"/>
    </row>
    <row r="60" spans="1:127" s="526" customFormat="1" ht="15" customHeight="1">
      <c r="A60" s="12"/>
      <c r="B60" s="12"/>
      <c r="C60" s="2262"/>
      <c r="D60" s="1774"/>
      <c r="E60" s="1774"/>
      <c r="F60" s="1774"/>
      <c r="G60" s="1774"/>
      <c r="H60" s="2263"/>
      <c r="I60" s="2069"/>
      <c r="J60" s="2070"/>
      <c r="K60" s="2070"/>
      <c r="L60" s="2070"/>
      <c r="M60" s="2070"/>
      <c r="N60" s="2070"/>
      <c r="O60" s="2071"/>
      <c r="P60" s="1959">
        <f>'1枚目'!$T$56</f>
        <v>0</v>
      </c>
      <c r="Q60" s="1954"/>
      <c r="R60" s="1954"/>
      <c r="S60" s="1954"/>
      <c r="T60" s="1954"/>
      <c r="U60" s="1955"/>
      <c r="V60" s="2104">
        <f>'1枚目'!$Z$56</f>
        <v>0</v>
      </c>
      <c r="W60" s="2105"/>
      <c r="X60" s="2105"/>
      <c r="Y60" s="2105"/>
      <c r="Z60" s="2105"/>
      <c r="AA60" s="2105"/>
      <c r="AB60" s="2105"/>
      <c r="AC60" s="2195" t="s">
        <v>14399</v>
      </c>
      <c r="AD60" s="2195"/>
      <c r="AE60" s="2195"/>
      <c r="AF60" s="2196"/>
      <c r="AG60" s="2105">
        <f>'1枚目'!$AR$56</f>
        <v>0</v>
      </c>
      <c r="AH60" s="2105"/>
      <c r="AI60" s="2105"/>
      <c r="AJ60" s="2105"/>
      <c r="AK60" s="2105"/>
      <c r="AL60" s="2105"/>
      <c r="AM60" s="2105"/>
      <c r="AN60" s="2226" t="s">
        <v>14399</v>
      </c>
      <c r="AO60" s="2227"/>
      <c r="AP60" s="2227"/>
      <c r="AQ60" s="2227"/>
      <c r="AR60" s="1959">
        <f>'1枚目'!$BC$56</f>
        <v>0</v>
      </c>
      <c r="AS60" s="1954"/>
      <c r="AT60" s="1954"/>
      <c r="AU60" s="1954"/>
      <c r="AV60" s="1954"/>
      <c r="AW60" s="1954"/>
      <c r="AX60" s="1954"/>
      <c r="AY60" s="1954"/>
      <c r="AZ60" s="1954"/>
      <c r="BA60" s="1954"/>
      <c r="BB60" s="1954"/>
      <c r="BC60" s="1954"/>
      <c r="BD60" s="1954"/>
      <c r="BE60" s="1954"/>
      <c r="BF60" s="1954"/>
      <c r="BG60" s="1954"/>
      <c r="BH60" s="1954"/>
      <c r="BI60" s="1954"/>
      <c r="BJ60" s="1954"/>
      <c r="BK60" s="1954"/>
      <c r="BL60" s="1954"/>
      <c r="BM60" s="1954"/>
      <c r="BN60" s="1954"/>
      <c r="BO60" s="1954"/>
      <c r="BP60" s="1954"/>
      <c r="BQ60" s="1954"/>
      <c r="BR60" s="1954"/>
      <c r="BS60" s="1954"/>
      <c r="BT60" s="1954"/>
      <c r="BU60" s="1954"/>
      <c r="BV60" s="1954"/>
      <c r="BW60" s="1954"/>
      <c r="BX60" s="1954"/>
      <c r="BY60" s="1954"/>
      <c r="BZ60" s="1954"/>
      <c r="CA60" s="1954"/>
      <c r="CB60" s="1954"/>
      <c r="CC60" s="1954"/>
      <c r="CD60" s="1955"/>
      <c r="CE60" s="1959">
        <f>'1枚目'!$CG$56</f>
        <v>0</v>
      </c>
      <c r="CF60" s="1954"/>
      <c r="CG60" s="1954"/>
      <c r="CH60" s="1954"/>
      <c r="CI60" s="1954"/>
      <c r="CJ60" s="1954"/>
      <c r="CK60" s="1954"/>
      <c r="CL60" s="1954"/>
      <c r="CM60" s="1954"/>
      <c r="CN60" s="1954"/>
      <c r="CO60" s="1954"/>
      <c r="CP60" s="1954"/>
      <c r="CQ60" s="1954"/>
      <c r="CR60" s="1954"/>
      <c r="CS60" s="1954"/>
      <c r="CT60" s="1954"/>
      <c r="CU60" s="1954"/>
      <c r="CV60" s="1954"/>
      <c r="CW60" s="1954"/>
      <c r="CX60" s="1954"/>
      <c r="CY60" s="1954"/>
      <c r="CZ60" s="1954"/>
      <c r="DA60" s="1954"/>
      <c r="DB60" s="1954"/>
      <c r="DC60" s="1954"/>
      <c r="DD60" s="1954"/>
      <c r="DE60" s="1954"/>
      <c r="DF60" s="1955"/>
      <c r="DG60" s="2010">
        <f t="shared" si="9"/>
        <v>0</v>
      </c>
      <c r="DH60" s="2011"/>
      <c r="DI60" s="2011"/>
      <c r="DJ60" s="2011"/>
      <c r="DK60" s="535"/>
      <c r="DL60" s="536" t="s">
        <v>66</v>
      </c>
      <c r="DM60" s="609"/>
      <c r="DN60" s="526" t="s">
        <v>14417</v>
      </c>
      <c r="DO60" s="520">
        <f t="shared" ref="DO60:DO68" si="12">IF(V60&gt;0,1,0)</f>
        <v>0</v>
      </c>
      <c r="DP60" s="520"/>
      <c r="DQ60" s="520"/>
      <c r="DR60" s="520"/>
      <c r="DS60" s="520"/>
      <c r="DT60" s="520"/>
      <c r="DU60" s="520"/>
      <c r="DV60" s="520"/>
      <c r="DW60" s="520"/>
    </row>
    <row r="61" spans="1:127" s="526" customFormat="1" ht="15" hidden="1" customHeight="1">
      <c r="A61" s="12"/>
      <c r="B61" s="12"/>
      <c r="C61" s="2060"/>
      <c r="D61" s="741"/>
      <c r="E61" s="741"/>
      <c r="F61" s="741"/>
      <c r="G61" s="741"/>
      <c r="H61" s="742"/>
      <c r="I61" s="2069"/>
      <c r="J61" s="2070"/>
      <c r="K61" s="2070"/>
      <c r="L61" s="2070"/>
      <c r="M61" s="2070"/>
      <c r="N61" s="2070"/>
      <c r="O61" s="2071"/>
      <c r="P61" s="1959">
        <f>'2枚目'!$T$29</f>
        <v>0</v>
      </c>
      <c r="Q61" s="1954"/>
      <c r="R61" s="1954"/>
      <c r="S61" s="1954"/>
      <c r="T61" s="1954"/>
      <c r="U61" s="1955"/>
      <c r="V61" s="2104">
        <f>'2枚目'!$Z$29</f>
        <v>0</v>
      </c>
      <c r="W61" s="2105"/>
      <c r="X61" s="2105"/>
      <c r="Y61" s="2105"/>
      <c r="Z61" s="2105"/>
      <c r="AA61" s="2105"/>
      <c r="AB61" s="2105"/>
      <c r="AC61" s="2195" t="s">
        <v>14399</v>
      </c>
      <c r="AD61" s="2195"/>
      <c r="AE61" s="2195"/>
      <c r="AF61" s="2196"/>
      <c r="AG61" s="2105">
        <f>'2枚目'!$AR$29</f>
        <v>0</v>
      </c>
      <c r="AH61" s="2105"/>
      <c r="AI61" s="2105"/>
      <c r="AJ61" s="2105"/>
      <c r="AK61" s="2105"/>
      <c r="AL61" s="2105"/>
      <c r="AM61" s="2105"/>
      <c r="AN61" s="2226" t="s">
        <v>14399</v>
      </c>
      <c r="AO61" s="2227"/>
      <c r="AP61" s="2227"/>
      <c r="AQ61" s="2227"/>
      <c r="AR61" s="1959">
        <f>'2枚目'!$BC$29</f>
        <v>0</v>
      </c>
      <c r="AS61" s="1954"/>
      <c r="AT61" s="1954"/>
      <c r="AU61" s="1954"/>
      <c r="AV61" s="1954"/>
      <c r="AW61" s="1954"/>
      <c r="AX61" s="1954"/>
      <c r="AY61" s="1954"/>
      <c r="AZ61" s="1954"/>
      <c r="BA61" s="1954"/>
      <c r="BB61" s="1954"/>
      <c r="BC61" s="1954"/>
      <c r="BD61" s="1954"/>
      <c r="BE61" s="1954"/>
      <c r="BF61" s="1954"/>
      <c r="BG61" s="1954"/>
      <c r="BH61" s="1954"/>
      <c r="BI61" s="1954"/>
      <c r="BJ61" s="1954"/>
      <c r="BK61" s="1954"/>
      <c r="BL61" s="1954"/>
      <c r="BM61" s="1954"/>
      <c r="BN61" s="1954"/>
      <c r="BO61" s="1954"/>
      <c r="BP61" s="1954"/>
      <c r="BQ61" s="1954"/>
      <c r="BR61" s="1954"/>
      <c r="BS61" s="1954"/>
      <c r="BT61" s="1954"/>
      <c r="BU61" s="1954"/>
      <c r="BV61" s="1954"/>
      <c r="BW61" s="1954"/>
      <c r="BX61" s="1954"/>
      <c r="BY61" s="1954"/>
      <c r="BZ61" s="1954"/>
      <c r="CA61" s="1954"/>
      <c r="CB61" s="1954"/>
      <c r="CC61" s="1954"/>
      <c r="CD61" s="1955"/>
      <c r="CE61" s="1959">
        <f>'2枚目'!$CG$29</f>
        <v>0</v>
      </c>
      <c r="CF61" s="1954"/>
      <c r="CG61" s="1954"/>
      <c r="CH61" s="1954"/>
      <c r="CI61" s="1954"/>
      <c r="CJ61" s="1954"/>
      <c r="CK61" s="1954"/>
      <c r="CL61" s="1954"/>
      <c r="CM61" s="1954"/>
      <c r="CN61" s="1954"/>
      <c r="CO61" s="1954"/>
      <c r="CP61" s="1954"/>
      <c r="CQ61" s="1954"/>
      <c r="CR61" s="1954"/>
      <c r="CS61" s="1954"/>
      <c r="CT61" s="1954"/>
      <c r="CU61" s="1954"/>
      <c r="CV61" s="1954"/>
      <c r="CW61" s="1954"/>
      <c r="CX61" s="1954"/>
      <c r="CY61" s="1954"/>
      <c r="CZ61" s="1954"/>
      <c r="DA61" s="1954"/>
      <c r="DB61" s="1954"/>
      <c r="DC61" s="1954"/>
      <c r="DD61" s="1954"/>
      <c r="DE61" s="1954"/>
      <c r="DF61" s="1955"/>
      <c r="DG61" s="2010">
        <f t="shared" si="9"/>
        <v>0</v>
      </c>
      <c r="DH61" s="2011"/>
      <c r="DI61" s="2011"/>
      <c r="DJ61" s="2011"/>
      <c r="DK61" s="535"/>
      <c r="DL61" s="536" t="s">
        <v>66</v>
      </c>
      <c r="DM61" s="609"/>
      <c r="DN61" s="526" t="str">
        <f t="shared" ref="DN61:DN68" si="13">IF(V61&gt;0,"表示","")</f>
        <v/>
      </c>
      <c r="DO61" s="520">
        <f t="shared" si="12"/>
        <v>0</v>
      </c>
      <c r="DP61" s="520"/>
      <c r="DQ61" s="520"/>
      <c r="DR61" s="520"/>
      <c r="DS61" s="520"/>
      <c r="DT61" s="520"/>
      <c r="DU61" s="520"/>
      <c r="DV61" s="520"/>
      <c r="DW61" s="520"/>
    </row>
    <row r="62" spans="1:127" s="526" customFormat="1" ht="15" hidden="1" customHeight="1">
      <c r="A62" s="12"/>
      <c r="B62" s="12"/>
      <c r="C62" s="2060"/>
      <c r="D62" s="741"/>
      <c r="E62" s="741"/>
      <c r="F62" s="741"/>
      <c r="G62" s="741"/>
      <c r="H62" s="742"/>
      <c r="I62" s="2069"/>
      <c r="J62" s="2070"/>
      <c r="K62" s="2070"/>
      <c r="L62" s="2070"/>
      <c r="M62" s="2070"/>
      <c r="N62" s="2070"/>
      <c r="O62" s="2071"/>
      <c r="P62" s="1959">
        <f>'2枚目'!$T$30</f>
        <v>0</v>
      </c>
      <c r="Q62" s="1954"/>
      <c r="R62" s="1954"/>
      <c r="S62" s="1954"/>
      <c r="T62" s="1954"/>
      <c r="U62" s="1955"/>
      <c r="V62" s="2104">
        <f>'2枚目'!$Z$30</f>
        <v>0</v>
      </c>
      <c r="W62" s="2105"/>
      <c r="X62" s="2105"/>
      <c r="Y62" s="2105"/>
      <c r="Z62" s="2105"/>
      <c r="AA62" s="2105"/>
      <c r="AB62" s="2105"/>
      <c r="AC62" s="2195" t="s">
        <v>14399</v>
      </c>
      <c r="AD62" s="2195"/>
      <c r="AE62" s="2195"/>
      <c r="AF62" s="2196"/>
      <c r="AG62" s="2105">
        <f>'2枚目'!$AR$30</f>
        <v>0</v>
      </c>
      <c r="AH62" s="2105"/>
      <c r="AI62" s="2105"/>
      <c r="AJ62" s="2105"/>
      <c r="AK62" s="2105"/>
      <c r="AL62" s="2105"/>
      <c r="AM62" s="2105"/>
      <c r="AN62" s="2226" t="s">
        <v>14399</v>
      </c>
      <c r="AO62" s="2227"/>
      <c r="AP62" s="2227"/>
      <c r="AQ62" s="2227"/>
      <c r="AR62" s="1959">
        <f>'2枚目'!$BC$30</f>
        <v>0</v>
      </c>
      <c r="AS62" s="1954"/>
      <c r="AT62" s="1954"/>
      <c r="AU62" s="1954"/>
      <c r="AV62" s="1954"/>
      <c r="AW62" s="1954"/>
      <c r="AX62" s="1954"/>
      <c r="AY62" s="1954"/>
      <c r="AZ62" s="1954"/>
      <c r="BA62" s="1954"/>
      <c r="BB62" s="1954"/>
      <c r="BC62" s="1954"/>
      <c r="BD62" s="1954"/>
      <c r="BE62" s="1954"/>
      <c r="BF62" s="1954"/>
      <c r="BG62" s="1954"/>
      <c r="BH62" s="1954"/>
      <c r="BI62" s="1954"/>
      <c r="BJ62" s="1954"/>
      <c r="BK62" s="1954"/>
      <c r="BL62" s="1954"/>
      <c r="BM62" s="1954"/>
      <c r="BN62" s="1954"/>
      <c r="BO62" s="1954"/>
      <c r="BP62" s="1954"/>
      <c r="BQ62" s="1954"/>
      <c r="BR62" s="1954"/>
      <c r="BS62" s="1954"/>
      <c r="BT62" s="1954"/>
      <c r="BU62" s="1954"/>
      <c r="BV62" s="1954"/>
      <c r="BW62" s="1954"/>
      <c r="BX62" s="1954"/>
      <c r="BY62" s="1954"/>
      <c r="BZ62" s="1954"/>
      <c r="CA62" s="1954"/>
      <c r="CB62" s="1954"/>
      <c r="CC62" s="1954"/>
      <c r="CD62" s="1955"/>
      <c r="CE62" s="1959">
        <f>'2枚目'!$CG$30</f>
        <v>0</v>
      </c>
      <c r="CF62" s="1954"/>
      <c r="CG62" s="1954"/>
      <c r="CH62" s="1954"/>
      <c r="CI62" s="1954"/>
      <c r="CJ62" s="1954"/>
      <c r="CK62" s="1954"/>
      <c r="CL62" s="1954"/>
      <c r="CM62" s="1954"/>
      <c r="CN62" s="1954"/>
      <c r="CO62" s="1954"/>
      <c r="CP62" s="1954"/>
      <c r="CQ62" s="1954"/>
      <c r="CR62" s="1954"/>
      <c r="CS62" s="1954"/>
      <c r="CT62" s="1954"/>
      <c r="CU62" s="1954"/>
      <c r="CV62" s="1954"/>
      <c r="CW62" s="1954"/>
      <c r="CX62" s="1954"/>
      <c r="CY62" s="1954"/>
      <c r="CZ62" s="1954"/>
      <c r="DA62" s="1954"/>
      <c r="DB62" s="1954"/>
      <c r="DC62" s="1954"/>
      <c r="DD62" s="1954"/>
      <c r="DE62" s="1954"/>
      <c r="DF62" s="1955"/>
      <c r="DG62" s="2010">
        <f t="shared" si="9"/>
        <v>0</v>
      </c>
      <c r="DH62" s="2011"/>
      <c r="DI62" s="2011"/>
      <c r="DJ62" s="2011"/>
      <c r="DK62" s="535"/>
      <c r="DL62" s="536" t="s">
        <v>66</v>
      </c>
      <c r="DM62" s="609"/>
      <c r="DN62" s="526" t="str">
        <f t="shared" si="13"/>
        <v/>
      </c>
      <c r="DO62" s="520">
        <f t="shared" si="12"/>
        <v>0</v>
      </c>
      <c r="DP62" s="520"/>
      <c r="DQ62" s="520"/>
      <c r="DR62" s="520"/>
      <c r="DS62" s="520"/>
      <c r="DT62" s="520"/>
      <c r="DU62" s="520"/>
      <c r="DV62" s="520"/>
      <c r="DW62" s="520"/>
    </row>
    <row r="63" spans="1:127" s="526" customFormat="1" ht="15" hidden="1" customHeight="1">
      <c r="A63" s="12"/>
      <c r="B63" s="12"/>
      <c r="C63" s="2060"/>
      <c r="D63" s="741"/>
      <c r="E63" s="741"/>
      <c r="F63" s="741"/>
      <c r="G63" s="741"/>
      <c r="H63" s="742"/>
      <c r="I63" s="2069"/>
      <c r="J63" s="2070"/>
      <c r="K63" s="2070"/>
      <c r="L63" s="2070"/>
      <c r="M63" s="2070"/>
      <c r="N63" s="2070"/>
      <c r="O63" s="2071"/>
      <c r="P63" s="1959">
        <f>'3枚目'!$T$29</f>
        <v>0</v>
      </c>
      <c r="Q63" s="1954"/>
      <c r="R63" s="1954"/>
      <c r="S63" s="1954"/>
      <c r="T63" s="1954"/>
      <c r="U63" s="1955"/>
      <c r="V63" s="2104">
        <f>'3枚目'!$Z$29</f>
        <v>0</v>
      </c>
      <c r="W63" s="2105"/>
      <c r="X63" s="2105"/>
      <c r="Y63" s="2105"/>
      <c r="Z63" s="2105"/>
      <c r="AA63" s="2105"/>
      <c r="AB63" s="2105"/>
      <c r="AC63" s="2195" t="s">
        <v>14399</v>
      </c>
      <c r="AD63" s="2195"/>
      <c r="AE63" s="2195"/>
      <c r="AF63" s="2196"/>
      <c r="AG63" s="2105">
        <f>'3枚目'!$AR$29</f>
        <v>0</v>
      </c>
      <c r="AH63" s="2105"/>
      <c r="AI63" s="2105"/>
      <c r="AJ63" s="2105"/>
      <c r="AK63" s="2105"/>
      <c r="AL63" s="2105"/>
      <c r="AM63" s="2105"/>
      <c r="AN63" s="2226" t="s">
        <v>14399</v>
      </c>
      <c r="AO63" s="2227"/>
      <c r="AP63" s="2227"/>
      <c r="AQ63" s="2227"/>
      <c r="AR63" s="1959">
        <f>'3枚目'!$BC$29</f>
        <v>0</v>
      </c>
      <c r="AS63" s="1954"/>
      <c r="AT63" s="1954"/>
      <c r="AU63" s="1954"/>
      <c r="AV63" s="1954"/>
      <c r="AW63" s="1954"/>
      <c r="AX63" s="1954"/>
      <c r="AY63" s="1954"/>
      <c r="AZ63" s="1954"/>
      <c r="BA63" s="1954"/>
      <c r="BB63" s="1954"/>
      <c r="BC63" s="1954"/>
      <c r="BD63" s="1954"/>
      <c r="BE63" s="1954"/>
      <c r="BF63" s="1954"/>
      <c r="BG63" s="1954"/>
      <c r="BH63" s="1954"/>
      <c r="BI63" s="1954"/>
      <c r="BJ63" s="1954"/>
      <c r="BK63" s="1954"/>
      <c r="BL63" s="1954"/>
      <c r="BM63" s="1954"/>
      <c r="BN63" s="1954"/>
      <c r="BO63" s="1954"/>
      <c r="BP63" s="1954"/>
      <c r="BQ63" s="1954"/>
      <c r="BR63" s="1954"/>
      <c r="BS63" s="1954"/>
      <c r="BT63" s="1954"/>
      <c r="BU63" s="1954"/>
      <c r="BV63" s="1954"/>
      <c r="BW63" s="1954"/>
      <c r="BX63" s="1954"/>
      <c r="BY63" s="1954"/>
      <c r="BZ63" s="1954"/>
      <c r="CA63" s="1954"/>
      <c r="CB63" s="1954"/>
      <c r="CC63" s="1954"/>
      <c r="CD63" s="1955"/>
      <c r="CE63" s="1959">
        <f>'3枚目'!$CG$29</f>
        <v>0</v>
      </c>
      <c r="CF63" s="1954"/>
      <c r="CG63" s="1954"/>
      <c r="CH63" s="1954"/>
      <c r="CI63" s="1954"/>
      <c r="CJ63" s="1954"/>
      <c r="CK63" s="1954"/>
      <c r="CL63" s="1954"/>
      <c r="CM63" s="1954"/>
      <c r="CN63" s="1954"/>
      <c r="CO63" s="1954"/>
      <c r="CP63" s="1954"/>
      <c r="CQ63" s="1954"/>
      <c r="CR63" s="1954"/>
      <c r="CS63" s="1954"/>
      <c r="CT63" s="1954"/>
      <c r="CU63" s="1954"/>
      <c r="CV63" s="1954"/>
      <c r="CW63" s="1954"/>
      <c r="CX63" s="1954"/>
      <c r="CY63" s="1954"/>
      <c r="CZ63" s="1954"/>
      <c r="DA63" s="1954"/>
      <c r="DB63" s="1954"/>
      <c r="DC63" s="1954"/>
      <c r="DD63" s="1954"/>
      <c r="DE63" s="1954"/>
      <c r="DF63" s="1955"/>
      <c r="DG63" s="2010">
        <f t="shared" si="9"/>
        <v>0</v>
      </c>
      <c r="DH63" s="2011"/>
      <c r="DI63" s="2011"/>
      <c r="DJ63" s="2011"/>
      <c r="DK63" s="535"/>
      <c r="DL63" s="536" t="s">
        <v>66</v>
      </c>
      <c r="DM63" s="609"/>
      <c r="DN63" s="526" t="str">
        <f t="shared" si="13"/>
        <v/>
      </c>
      <c r="DO63" s="520">
        <f t="shared" si="12"/>
        <v>0</v>
      </c>
      <c r="DP63" s="520"/>
      <c r="DQ63" s="520"/>
      <c r="DR63" s="520"/>
      <c r="DS63" s="520"/>
      <c r="DT63" s="520"/>
      <c r="DU63" s="520"/>
      <c r="DV63" s="520"/>
      <c r="DW63" s="520"/>
    </row>
    <row r="64" spans="1:127" s="526" customFormat="1" ht="15" hidden="1" customHeight="1">
      <c r="A64" s="12"/>
      <c r="B64" s="12"/>
      <c r="C64" s="2060"/>
      <c r="D64" s="741"/>
      <c r="E64" s="741"/>
      <c r="F64" s="741"/>
      <c r="G64" s="741"/>
      <c r="H64" s="742"/>
      <c r="I64" s="2069"/>
      <c r="J64" s="2070"/>
      <c r="K64" s="2070"/>
      <c r="L64" s="2070"/>
      <c r="M64" s="2070"/>
      <c r="N64" s="2070"/>
      <c r="O64" s="2071"/>
      <c r="P64" s="1959">
        <f>'3枚目'!$T$30</f>
        <v>0</v>
      </c>
      <c r="Q64" s="1954"/>
      <c r="R64" s="1954"/>
      <c r="S64" s="1954"/>
      <c r="T64" s="1954"/>
      <c r="U64" s="1955"/>
      <c r="V64" s="2104">
        <f>'3枚目'!$Z$30</f>
        <v>0</v>
      </c>
      <c r="W64" s="2105"/>
      <c r="X64" s="2105"/>
      <c r="Y64" s="2105"/>
      <c r="Z64" s="2105"/>
      <c r="AA64" s="2105"/>
      <c r="AB64" s="2105"/>
      <c r="AC64" s="2195" t="s">
        <v>14399</v>
      </c>
      <c r="AD64" s="2195"/>
      <c r="AE64" s="2195"/>
      <c r="AF64" s="2196"/>
      <c r="AG64" s="2105">
        <f>'3枚目'!$AR$30</f>
        <v>0</v>
      </c>
      <c r="AH64" s="2105"/>
      <c r="AI64" s="2105"/>
      <c r="AJ64" s="2105"/>
      <c r="AK64" s="2105"/>
      <c r="AL64" s="2105"/>
      <c r="AM64" s="2105"/>
      <c r="AN64" s="2226" t="s">
        <v>14399</v>
      </c>
      <c r="AO64" s="2227"/>
      <c r="AP64" s="2227"/>
      <c r="AQ64" s="2227"/>
      <c r="AR64" s="1959">
        <f>'3枚目'!$BC$30</f>
        <v>0</v>
      </c>
      <c r="AS64" s="1954"/>
      <c r="AT64" s="1954"/>
      <c r="AU64" s="1954"/>
      <c r="AV64" s="1954"/>
      <c r="AW64" s="1954"/>
      <c r="AX64" s="1954"/>
      <c r="AY64" s="1954"/>
      <c r="AZ64" s="1954"/>
      <c r="BA64" s="1954"/>
      <c r="BB64" s="1954"/>
      <c r="BC64" s="1954"/>
      <c r="BD64" s="1954"/>
      <c r="BE64" s="1954"/>
      <c r="BF64" s="1954"/>
      <c r="BG64" s="1954"/>
      <c r="BH64" s="1954"/>
      <c r="BI64" s="1954"/>
      <c r="BJ64" s="1954"/>
      <c r="BK64" s="1954"/>
      <c r="BL64" s="1954"/>
      <c r="BM64" s="1954"/>
      <c r="BN64" s="1954"/>
      <c r="BO64" s="1954"/>
      <c r="BP64" s="1954"/>
      <c r="BQ64" s="1954"/>
      <c r="BR64" s="1954"/>
      <c r="BS64" s="1954"/>
      <c r="BT64" s="1954"/>
      <c r="BU64" s="1954"/>
      <c r="BV64" s="1954"/>
      <c r="BW64" s="1954"/>
      <c r="BX64" s="1954"/>
      <c r="BY64" s="1954"/>
      <c r="BZ64" s="1954"/>
      <c r="CA64" s="1954"/>
      <c r="CB64" s="1954"/>
      <c r="CC64" s="1954"/>
      <c r="CD64" s="1955"/>
      <c r="CE64" s="1959">
        <f>'3枚目'!$CG$30</f>
        <v>0</v>
      </c>
      <c r="CF64" s="1954"/>
      <c r="CG64" s="1954"/>
      <c r="CH64" s="1954"/>
      <c r="CI64" s="1954"/>
      <c r="CJ64" s="1954"/>
      <c r="CK64" s="1954"/>
      <c r="CL64" s="1954"/>
      <c r="CM64" s="1954"/>
      <c r="CN64" s="1954"/>
      <c r="CO64" s="1954"/>
      <c r="CP64" s="1954"/>
      <c r="CQ64" s="1954"/>
      <c r="CR64" s="1954"/>
      <c r="CS64" s="1954"/>
      <c r="CT64" s="1954"/>
      <c r="CU64" s="1954"/>
      <c r="CV64" s="1954"/>
      <c r="CW64" s="1954"/>
      <c r="CX64" s="1954"/>
      <c r="CY64" s="1954"/>
      <c r="CZ64" s="1954"/>
      <c r="DA64" s="1954"/>
      <c r="DB64" s="1954"/>
      <c r="DC64" s="1954"/>
      <c r="DD64" s="1954"/>
      <c r="DE64" s="1954"/>
      <c r="DF64" s="1955"/>
      <c r="DG64" s="2010">
        <f t="shared" si="9"/>
        <v>0</v>
      </c>
      <c r="DH64" s="2011"/>
      <c r="DI64" s="2011"/>
      <c r="DJ64" s="2011"/>
      <c r="DK64" s="535"/>
      <c r="DL64" s="536" t="s">
        <v>66</v>
      </c>
      <c r="DM64" s="609"/>
      <c r="DN64" s="526" t="str">
        <f t="shared" si="13"/>
        <v/>
      </c>
      <c r="DO64" s="520">
        <f t="shared" si="12"/>
        <v>0</v>
      </c>
      <c r="DP64" s="520"/>
      <c r="DQ64" s="520"/>
      <c r="DR64" s="520"/>
      <c r="DS64" s="520"/>
      <c r="DT64" s="520"/>
      <c r="DU64" s="520"/>
      <c r="DV64" s="520"/>
      <c r="DW64" s="520"/>
    </row>
    <row r="65" spans="1:127" s="526" customFormat="1" ht="15" hidden="1" customHeight="1">
      <c r="A65" s="12"/>
      <c r="B65" s="12"/>
      <c r="C65" s="2060"/>
      <c r="D65" s="741"/>
      <c r="E65" s="741"/>
      <c r="F65" s="741"/>
      <c r="G65" s="741"/>
      <c r="H65" s="742"/>
      <c r="I65" s="2069"/>
      <c r="J65" s="2070"/>
      <c r="K65" s="2070"/>
      <c r="L65" s="2070"/>
      <c r="M65" s="2070"/>
      <c r="N65" s="2070"/>
      <c r="O65" s="2071"/>
      <c r="P65" s="1959">
        <f>'4枚目'!$T$29</f>
        <v>0</v>
      </c>
      <c r="Q65" s="1954"/>
      <c r="R65" s="1954"/>
      <c r="S65" s="1954"/>
      <c r="T65" s="1954"/>
      <c r="U65" s="1955"/>
      <c r="V65" s="2104">
        <f>'4枚目'!$Z$29</f>
        <v>0</v>
      </c>
      <c r="W65" s="2105"/>
      <c r="X65" s="2105"/>
      <c r="Y65" s="2105"/>
      <c r="Z65" s="2105"/>
      <c r="AA65" s="2105"/>
      <c r="AB65" s="2105"/>
      <c r="AC65" s="2195" t="s">
        <v>14399</v>
      </c>
      <c r="AD65" s="2195"/>
      <c r="AE65" s="2195"/>
      <c r="AF65" s="2196"/>
      <c r="AG65" s="2105">
        <f>'4枚目'!$AR$29</f>
        <v>0</v>
      </c>
      <c r="AH65" s="2105"/>
      <c r="AI65" s="2105"/>
      <c r="AJ65" s="2105"/>
      <c r="AK65" s="2105"/>
      <c r="AL65" s="2105"/>
      <c r="AM65" s="2105"/>
      <c r="AN65" s="2226" t="s">
        <v>14399</v>
      </c>
      <c r="AO65" s="2227"/>
      <c r="AP65" s="2227"/>
      <c r="AQ65" s="2227"/>
      <c r="AR65" s="1959">
        <f>'4枚目'!$BC$29</f>
        <v>0</v>
      </c>
      <c r="AS65" s="1954"/>
      <c r="AT65" s="1954"/>
      <c r="AU65" s="1954"/>
      <c r="AV65" s="1954"/>
      <c r="AW65" s="1954"/>
      <c r="AX65" s="1954"/>
      <c r="AY65" s="1954"/>
      <c r="AZ65" s="1954"/>
      <c r="BA65" s="1954"/>
      <c r="BB65" s="1954"/>
      <c r="BC65" s="1954"/>
      <c r="BD65" s="1954"/>
      <c r="BE65" s="1954"/>
      <c r="BF65" s="1954"/>
      <c r="BG65" s="1954"/>
      <c r="BH65" s="1954"/>
      <c r="BI65" s="1954"/>
      <c r="BJ65" s="1954"/>
      <c r="BK65" s="1954"/>
      <c r="BL65" s="1954"/>
      <c r="BM65" s="1954"/>
      <c r="BN65" s="1954"/>
      <c r="BO65" s="1954"/>
      <c r="BP65" s="1954"/>
      <c r="BQ65" s="1954"/>
      <c r="BR65" s="1954"/>
      <c r="BS65" s="1954"/>
      <c r="BT65" s="1954"/>
      <c r="BU65" s="1954"/>
      <c r="BV65" s="1954"/>
      <c r="BW65" s="1954"/>
      <c r="BX65" s="1954"/>
      <c r="BY65" s="1954"/>
      <c r="BZ65" s="1954"/>
      <c r="CA65" s="1954"/>
      <c r="CB65" s="1954"/>
      <c r="CC65" s="1954"/>
      <c r="CD65" s="1955"/>
      <c r="CE65" s="1959">
        <f>'4枚目'!$CG$29</f>
        <v>0</v>
      </c>
      <c r="CF65" s="1954"/>
      <c r="CG65" s="1954"/>
      <c r="CH65" s="1954"/>
      <c r="CI65" s="1954"/>
      <c r="CJ65" s="1954"/>
      <c r="CK65" s="1954"/>
      <c r="CL65" s="1954"/>
      <c r="CM65" s="1954"/>
      <c r="CN65" s="1954"/>
      <c r="CO65" s="1954"/>
      <c r="CP65" s="1954"/>
      <c r="CQ65" s="1954"/>
      <c r="CR65" s="1954"/>
      <c r="CS65" s="1954"/>
      <c r="CT65" s="1954"/>
      <c r="CU65" s="1954"/>
      <c r="CV65" s="1954"/>
      <c r="CW65" s="1954"/>
      <c r="CX65" s="1954"/>
      <c r="CY65" s="1954"/>
      <c r="CZ65" s="1954"/>
      <c r="DA65" s="1954"/>
      <c r="DB65" s="1954"/>
      <c r="DC65" s="1954"/>
      <c r="DD65" s="1954"/>
      <c r="DE65" s="1954"/>
      <c r="DF65" s="1955"/>
      <c r="DG65" s="2010">
        <f t="shared" si="9"/>
        <v>0</v>
      </c>
      <c r="DH65" s="2011"/>
      <c r="DI65" s="2011"/>
      <c r="DJ65" s="2011"/>
      <c r="DK65" s="535"/>
      <c r="DL65" s="536" t="s">
        <v>66</v>
      </c>
      <c r="DM65" s="609"/>
      <c r="DN65" s="526" t="str">
        <f t="shared" si="13"/>
        <v/>
      </c>
      <c r="DO65" s="520">
        <f t="shared" si="12"/>
        <v>0</v>
      </c>
      <c r="DP65" s="520"/>
      <c r="DQ65" s="520"/>
      <c r="DR65" s="520"/>
      <c r="DS65" s="520"/>
      <c r="DT65" s="520"/>
      <c r="DU65" s="520"/>
      <c r="DV65" s="520"/>
      <c r="DW65" s="520"/>
    </row>
    <row r="66" spans="1:127" s="526" customFormat="1" ht="15" hidden="1" customHeight="1">
      <c r="A66" s="12"/>
      <c r="B66" s="12"/>
      <c r="C66" s="2060"/>
      <c r="D66" s="741"/>
      <c r="E66" s="741"/>
      <c r="F66" s="741"/>
      <c r="G66" s="741"/>
      <c r="H66" s="742"/>
      <c r="I66" s="2069"/>
      <c r="J66" s="2070"/>
      <c r="K66" s="2070"/>
      <c r="L66" s="2070"/>
      <c r="M66" s="2070"/>
      <c r="N66" s="2070"/>
      <c r="O66" s="2071"/>
      <c r="P66" s="1959">
        <f>'4枚目'!$T$30</f>
        <v>0</v>
      </c>
      <c r="Q66" s="1954"/>
      <c r="R66" s="1954"/>
      <c r="S66" s="1954"/>
      <c r="T66" s="1954"/>
      <c r="U66" s="1955"/>
      <c r="V66" s="2104">
        <f>'4枚目'!$Z$30</f>
        <v>0</v>
      </c>
      <c r="W66" s="2105"/>
      <c r="X66" s="2105"/>
      <c r="Y66" s="2105"/>
      <c r="Z66" s="2105"/>
      <c r="AA66" s="2105"/>
      <c r="AB66" s="2105"/>
      <c r="AC66" s="2195" t="s">
        <v>14399</v>
      </c>
      <c r="AD66" s="2195"/>
      <c r="AE66" s="2195"/>
      <c r="AF66" s="2196"/>
      <c r="AG66" s="2105">
        <f>'4枚目'!$AR$30</f>
        <v>0</v>
      </c>
      <c r="AH66" s="2105"/>
      <c r="AI66" s="2105"/>
      <c r="AJ66" s="2105"/>
      <c r="AK66" s="2105"/>
      <c r="AL66" s="2105"/>
      <c r="AM66" s="2105"/>
      <c r="AN66" s="2226" t="s">
        <v>14399</v>
      </c>
      <c r="AO66" s="2227"/>
      <c r="AP66" s="2227"/>
      <c r="AQ66" s="2227"/>
      <c r="AR66" s="1959">
        <f>'4枚目'!$BC$30</f>
        <v>0</v>
      </c>
      <c r="AS66" s="1954"/>
      <c r="AT66" s="1954"/>
      <c r="AU66" s="1954"/>
      <c r="AV66" s="1954"/>
      <c r="AW66" s="1954"/>
      <c r="AX66" s="1954"/>
      <c r="AY66" s="1954"/>
      <c r="AZ66" s="1954"/>
      <c r="BA66" s="1954"/>
      <c r="BB66" s="1954"/>
      <c r="BC66" s="1954"/>
      <c r="BD66" s="1954"/>
      <c r="BE66" s="1954"/>
      <c r="BF66" s="1954"/>
      <c r="BG66" s="1954"/>
      <c r="BH66" s="1954"/>
      <c r="BI66" s="1954"/>
      <c r="BJ66" s="1954"/>
      <c r="BK66" s="1954"/>
      <c r="BL66" s="1954"/>
      <c r="BM66" s="1954"/>
      <c r="BN66" s="1954"/>
      <c r="BO66" s="1954"/>
      <c r="BP66" s="1954"/>
      <c r="BQ66" s="1954"/>
      <c r="BR66" s="1954"/>
      <c r="BS66" s="1954"/>
      <c r="BT66" s="1954"/>
      <c r="BU66" s="1954"/>
      <c r="BV66" s="1954"/>
      <c r="BW66" s="1954"/>
      <c r="BX66" s="1954"/>
      <c r="BY66" s="1954"/>
      <c r="BZ66" s="1954"/>
      <c r="CA66" s="1954"/>
      <c r="CB66" s="1954"/>
      <c r="CC66" s="1954"/>
      <c r="CD66" s="1955"/>
      <c r="CE66" s="1959">
        <f>'4枚目'!$CG$30</f>
        <v>0</v>
      </c>
      <c r="CF66" s="1954"/>
      <c r="CG66" s="1954"/>
      <c r="CH66" s="1954"/>
      <c r="CI66" s="1954"/>
      <c r="CJ66" s="1954"/>
      <c r="CK66" s="1954"/>
      <c r="CL66" s="1954"/>
      <c r="CM66" s="1954"/>
      <c r="CN66" s="1954"/>
      <c r="CO66" s="1954"/>
      <c r="CP66" s="1954"/>
      <c r="CQ66" s="1954"/>
      <c r="CR66" s="1954"/>
      <c r="CS66" s="1954"/>
      <c r="CT66" s="1954"/>
      <c r="CU66" s="1954"/>
      <c r="CV66" s="1954"/>
      <c r="CW66" s="1954"/>
      <c r="CX66" s="1954"/>
      <c r="CY66" s="1954"/>
      <c r="CZ66" s="1954"/>
      <c r="DA66" s="1954"/>
      <c r="DB66" s="1954"/>
      <c r="DC66" s="1954"/>
      <c r="DD66" s="1954"/>
      <c r="DE66" s="1954"/>
      <c r="DF66" s="1955"/>
      <c r="DG66" s="2010">
        <f t="shared" si="9"/>
        <v>0</v>
      </c>
      <c r="DH66" s="2011"/>
      <c r="DI66" s="2011"/>
      <c r="DJ66" s="2011"/>
      <c r="DK66" s="535"/>
      <c r="DL66" s="536" t="s">
        <v>66</v>
      </c>
      <c r="DM66" s="609"/>
      <c r="DN66" s="526" t="str">
        <f t="shared" si="13"/>
        <v/>
      </c>
      <c r="DO66" s="520">
        <f t="shared" si="12"/>
        <v>0</v>
      </c>
      <c r="DP66" s="520"/>
      <c r="DQ66" s="520"/>
      <c r="DR66" s="520"/>
      <c r="DS66" s="520"/>
      <c r="DT66" s="520"/>
      <c r="DU66" s="520"/>
      <c r="DV66" s="520"/>
      <c r="DW66" s="520"/>
    </row>
    <row r="67" spans="1:127" s="526" customFormat="1" ht="15" hidden="1" customHeight="1">
      <c r="A67" s="12"/>
      <c r="B67" s="12"/>
      <c r="C67" s="2060"/>
      <c r="D67" s="741"/>
      <c r="E67" s="741"/>
      <c r="F67" s="741"/>
      <c r="G67" s="741"/>
      <c r="H67" s="742"/>
      <c r="I67" s="2069"/>
      <c r="J67" s="2070"/>
      <c r="K67" s="2070"/>
      <c r="L67" s="2070"/>
      <c r="M67" s="2070"/>
      <c r="N67" s="2070"/>
      <c r="O67" s="2071"/>
      <c r="P67" s="1959">
        <f>'5枚目'!$T$29</f>
        <v>0</v>
      </c>
      <c r="Q67" s="1954"/>
      <c r="R67" s="1954"/>
      <c r="S67" s="1954"/>
      <c r="T67" s="1954"/>
      <c r="U67" s="1955"/>
      <c r="V67" s="2104">
        <f>'5枚目'!$Z$29</f>
        <v>0</v>
      </c>
      <c r="W67" s="2105"/>
      <c r="X67" s="2105"/>
      <c r="Y67" s="2105"/>
      <c r="Z67" s="2105"/>
      <c r="AA67" s="2105"/>
      <c r="AB67" s="2105"/>
      <c r="AC67" s="2195" t="s">
        <v>14399</v>
      </c>
      <c r="AD67" s="2195"/>
      <c r="AE67" s="2195"/>
      <c r="AF67" s="2196"/>
      <c r="AG67" s="2105">
        <f>'5枚目'!$AR$29</f>
        <v>0</v>
      </c>
      <c r="AH67" s="2105"/>
      <c r="AI67" s="2105"/>
      <c r="AJ67" s="2105"/>
      <c r="AK67" s="2105"/>
      <c r="AL67" s="2105"/>
      <c r="AM67" s="2105"/>
      <c r="AN67" s="2226" t="s">
        <v>14399</v>
      </c>
      <c r="AO67" s="2227"/>
      <c r="AP67" s="2227"/>
      <c r="AQ67" s="2227"/>
      <c r="AR67" s="1959">
        <f>'5枚目'!$BC$29</f>
        <v>0</v>
      </c>
      <c r="AS67" s="1954"/>
      <c r="AT67" s="1954"/>
      <c r="AU67" s="1954"/>
      <c r="AV67" s="1954"/>
      <c r="AW67" s="1954"/>
      <c r="AX67" s="1954"/>
      <c r="AY67" s="1954"/>
      <c r="AZ67" s="1954"/>
      <c r="BA67" s="1954"/>
      <c r="BB67" s="1954"/>
      <c r="BC67" s="1954"/>
      <c r="BD67" s="1954"/>
      <c r="BE67" s="1954"/>
      <c r="BF67" s="1954"/>
      <c r="BG67" s="1954"/>
      <c r="BH67" s="1954"/>
      <c r="BI67" s="1954"/>
      <c r="BJ67" s="1954"/>
      <c r="BK67" s="1954"/>
      <c r="BL67" s="1954"/>
      <c r="BM67" s="1954"/>
      <c r="BN67" s="1954"/>
      <c r="BO67" s="1954"/>
      <c r="BP67" s="1954"/>
      <c r="BQ67" s="1954"/>
      <c r="BR67" s="1954"/>
      <c r="BS67" s="1954"/>
      <c r="BT67" s="1954"/>
      <c r="BU67" s="1954"/>
      <c r="BV67" s="1954"/>
      <c r="BW67" s="1954"/>
      <c r="BX67" s="1954"/>
      <c r="BY67" s="1954"/>
      <c r="BZ67" s="1954"/>
      <c r="CA67" s="1954"/>
      <c r="CB67" s="1954"/>
      <c r="CC67" s="1954"/>
      <c r="CD67" s="1955"/>
      <c r="CE67" s="1959">
        <f>'5枚目'!$CG$29</f>
        <v>0</v>
      </c>
      <c r="CF67" s="1954"/>
      <c r="CG67" s="1954"/>
      <c r="CH67" s="1954"/>
      <c r="CI67" s="1954"/>
      <c r="CJ67" s="1954"/>
      <c r="CK67" s="1954"/>
      <c r="CL67" s="1954"/>
      <c r="CM67" s="1954"/>
      <c r="CN67" s="1954"/>
      <c r="CO67" s="1954"/>
      <c r="CP67" s="1954"/>
      <c r="CQ67" s="1954"/>
      <c r="CR67" s="1954"/>
      <c r="CS67" s="1954"/>
      <c r="CT67" s="1954"/>
      <c r="CU67" s="1954"/>
      <c r="CV67" s="1954"/>
      <c r="CW67" s="1954"/>
      <c r="CX67" s="1954"/>
      <c r="CY67" s="1954"/>
      <c r="CZ67" s="1954"/>
      <c r="DA67" s="1954"/>
      <c r="DB67" s="1954"/>
      <c r="DC67" s="1954"/>
      <c r="DD67" s="1954"/>
      <c r="DE67" s="1954"/>
      <c r="DF67" s="1955"/>
      <c r="DG67" s="2010">
        <f t="shared" si="9"/>
        <v>0</v>
      </c>
      <c r="DH67" s="2011"/>
      <c r="DI67" s="2011"/>
      <c r="DJ67" s="2011"/>
      <c r="DK67" s="535"/>
      <c r="DL67" s="536" t="s">
        <v>66</v>
      </c>
      <c r="DM67" s="609"/>
      <c r="DN67" s="526" t="str">
        <f t="shared" si="13"/>
        <v/>
      </c>
      <c r="DO67" s="520">
        <f t="shared" si="12"/>
        <v>0</v>
      </c>
      <c r="DP67" s="520"/>
      <c r="DQ67" s="520"/>
      <c r="DR67" s="520"/>
      <c r="DS67" s="520"/>
      <c r="DT67" s="520"/>
      <c r="DU67" s="520"/>
      <c r="DV67" s="520"/>
      <c r="DW67" s="520"/>
    </row>
    <row r="68" spans="1:127" s="526" customFormat="1" ht="15" hidden="1" customHeight="1">
      <c r="A68" s="12"/>
      <c r="B68" s="12"/>
      <c r="C68" s="2060"/>
      <c r="D68" s="741"/>
      <c r="E68" s="741"/>
      <c r="F68" s="741"/>
      <c r="G68" s="741"/>
      <c r="H68" s="742"/>
      <c r="I68" s="1943"/>
      <c r="J68" s="1944"/>
      <c r="K68" s="1944"/>
      <c r="L68" s="1944"/>
      <c r="M68" s="1944"/>
      <c r="N68" s="1944"/>
      <c r="O68" s="1945"/>
      <c r="P68" s="2097">
        <f>'5枚目'!$T$30</f>
        <v>0</v>
      </c>
      <c r="Q68" s="1948"/>
      <c r="R68" s="1948"/>
      <c r="S68" s="1948"/>
      <c r="T68" s="1948"/>
      <c r="U68" s="1949"/>
      <c r="V68" s="2101">
        <f>'5枚目'!$Z$30</f>
        <v>0</v>
      </c>
      <c r="W68" s="1974"/>
      <c r="X68" s="1974"/>
      <c r="Y68" s="1974"/>
      <c r="Z68" s="1974"/>
      <c r="AA68" s="1974"/>
      <c r="AB68" s="1974"/>
      <c r="AC68" s="2008" t="s">
        <v>14399</v>
      </c>
      <c r="AD68" s="2008"/>
      <c r="AE68" s="2008"/>
      <c r="AF68" s="2009"/>
      <c r="AG68" s="1974">
        <f>'5枚目'!$AR$30</f>
        <v>0</v>
      </c>
      <c r="AH68" s="1974"/>
      <c r="AI68" s="1974"/>
      <c r="AJ68" s="1974"/>
      <c r="AK68" s="1974"/>
      <c r="AL68" s="1974"/>
      <c r="AM68" s="1974"/>
      <c r="AN68" s="2102" t="s">
        <v>14399</v>
      </c>
      <c r="AO68" s="2103"/>
      <c r="AP68" s="2103"/>
      <c r="AQ68" s="2103"/>
      <c r="AR68" s="1959">
        <f>'5枚目'!$BC$30</f>
        <v>0</v>
      </c>
      <c r="AS68" s="1954"/>
      <c r="AT68" s="1954"/>
      <c r="AU68" s="1954"/>
      <c r="AV68" s="1954"/>
      <c r="AW68" s="1954"/>
      <c r="AX68" s="1954"/>
      <c r="AY68" s="1954"/>
      <c r="AZ68" s="1954"/>
      <c r="BA68" s="1954"/>
      <c r="BB68" s="1954"/>
      <c r="BC68" s="1954"/>
      <c r="BD68" s="1954"/>
      <c r="BE68" s="1954"/>
      <c r="BF68" s="1954"/>
      <c r="BG68" s="1954"/>
      <c r="BH68" s="1954"/>
      <c r="BI68" s="1954"/>
      <c r="BJ68" s="1954"/>
      <c r="BK68" s="1954"/>
      <c r="BL68" s="1954"/>
      <c r="BM68" s="1954"/>
      <c r="BN68" s="1954"/>
      <c r="BO68" s="1954"/>
      <c r="BP68" s="1954"/>
      <c r="BQ68" s="1954"/>
      <c r="BR68" s="1954"/>
      <c r="BS68" s="1954"/>
      <c r="BT68" s="1954"/>
      <c r="BU68" s="1954"/>
      <c r="BV68" s="1954"/>
      <c r="BW68" s="1954"/>
      <c r="BX68" s="1954"/>
      <c r="BY68" s="1954"/>
      <c r="BZ68" s="1954"/>
      <c r="CA68" s="1954"/>
      <c r="CB68" s="1954"/>
      <c r="CC68" s="1954"/>
      <c r="CD68" s="1955"/>
      <c r="CE68" s="1959">
        <f>'5枚目'!$CG$30</f>
        <v>0</v>
      </c>
      <c r="CF68" s="1954"/>
      <c r="CG68" s="1954"/>
      <c r="CH68" s="1954"/>
      <c r="CI68" s="1954"/>
      <c r="CJ68" s="1954"/>
      <c r="CK68" s="1954"/>
      <c r="CL68" s="1954"/>
      <c r="CM68" s="1954"/>
      <c r="CN68" s="1954"/>
      <c r="CO68" s="1954"/>
      <c r="CP68" s="1954"/>
      <c r="CQ68" s="1954"/>
      <c r="CR68" s="1954"/>
      <c r="CS68" s="1954"/>
      <c r="CT68" s="1954"/>
      <c r="CU68" s="1954"/>
      <c r="CV68" s="1954"/>
      <c r="CW68" s="1954"/>
      <c r="CX68" s="1954"/>
      <c r="CY68" s="1954"/>
      <c r="CZ68" s="1954"/>
      <c r="DA68" s="1954"/>
      <c r="DB68" s="1954"/>
      <c r="DC68" s="1954"/>
      <c r="DD68" s="1954"/>
      <c r="DE68" s="1954"/>
      <c r="DF68" s="1955"/>
      <c r="DG68" s="1992">
        <f t="shared" si="9"/>
        <v>0</v>
      </c>
      <c r="DH68" s="1993"/>
      <c r="DI68" s="1993"/>
      <c r="DJ68" s="1993"/>
      <c r="DK68" s="564"/>
      <c r="DL68" s="565" t="s">
        <v>66</v>
      </c>
      <c r="DM68" s="609"/>
      <c r="DN68" s="526" t="str">
        <f t="shared" si="13"/>
        <v/>
      </c>
      <c r="DO68" s="520">
        <f t="shared" si="12"/>
        <v>0</v>
      </c>
      <c r="DP68" s="520"/>
      <c r="DQ68" s="520"/>
      <c r="DR68" s="520"/>
      <c r="DS68" s="520"/>
      <c r="DT68" s="520"/>
      <c r="DU68" s="520"/>
      <c r="DV68" s="520"/>
      <c r="DW68" s="520"/>
    </row>
    <row r="69" spans="1:127" s="526" customFormat="1" ht="20.100000000000001" customHeight="1">
      <c r="A69" s="12"/>
      <c r="B69" s="12"/>
      <c r="C69" s="537"/>
      <c r="D69" s="538"/>
      <c r="E69" s="516"/>
      <c r="F69" s="516"/>
      <c r="G69" s="516"/>
      <c r="H69" s="539" t="s">
        <v>67</v>
      </c>
      <c r="I69" s="540"/>
      <c r="J69" s="540"/>
      <c r="K69" s="540"/>
      <c r="L69" s="540"/>
      <c r="M69" s="540"/>
      <c r="N69" s="540"/>
      <c r="O69" s="540"/>
      <c r="P69" s="540"/>
      <c r="Q69" s="541"/>
      <c r="R69" s="541"/>
      <c r="S69" s="541"/>
      <c r="T69" s="541"/>
      <c r="U69" s="542"/>
      <c r="V69" s="1979">
        <f>SUM(V59:AB68)</f>
        <v>0</v>
      </c>
      <c r="W69" s="1980"/>
      <c r="X69" s="1980"/>
      <c r="Y69" s="1980"/>
      <c r="Z69" s="1980"/>
      <c r="AA69" s="1980"/>
      <c r="AB69" s="1980"/>
      <c r="AC69" s="2348" t="s">
        <v>14399</v>
      </c>
      <c r="AD69" s="2348"/>
      <c r="AE69" s="2348"/>
      <c r="AF69" s="2349"/>
      <c r="AG69" s="1979">
        <f>SUM(AG59:AM68)</f>
        <v>0</v>
      </c>
      <c r="AH69" s="1980"/>
      <c r="AI69" s="1980"/>
      <c r="AJ69" s="1980"/>
      <c r="AK69" s="1980"/>
      <c r="AL69" s="1980"/>
      <c r="AM69" s="1980"/>
      <c r="AN69" s="2348" t="s">
        <v>14399</v>
      </c>
      <c r="AO69" s="2348"/>
      <c r="AP69" s="2348"/>
      <c r="AQ69" s="2350"/>
      <c r="AR69" s="1946"/>
      <c r="AS69" s="1946"/>
      <c r="AT69" s="1946"/>
      <c r="AU69" s="1946"/>
      <c r="AV69" s="1946"/>
      <c r="AW69" s="1946"/>
      <c r="AX69" s="1946"/>
      <c r="AY69" s="1946"/>
      <c r="AZ69" s="1946"/>
      <c r="BA69" s="1946"/>
      <c r="BB69" s="1946"/>
      <c r="BC69" s="1946"/>
      <c r="BD69" s="1946"/>
      <c r="BE69" s="1946"/>
      <c r="BF69" s="1946"/>
      <c r="BG69" s="1946"/>
      <c r="BH69" s="1946"/>
      <c r="BI69" s="1946"/>
      <c r="BJ69" s="1946"/>
      <c r="BK69" s="1946"/>
      <c r="BL69" s="1946"/>
      <c r="BM69" s="1946"/>
      <c r="BN69" s="1946"/>
      <c r="BO69" s="1946"/>
      <c r="BP69" s="1946"/>
      <c r="BQ69" s="1946"/>
      <c r="BR69" s="1946"/>
      <c r="BS69" s="1946"/>
      <c r="BT69" s="1946"/>
      <c r="BU69" s="1946"/>
      <c r="BV69" s="1946"/>
      <c r="BW69" s="1946"/>
      <c r="BX69" s="1946"/>
      <c r="BY69" s="1946"/>
      <c r="BZ69" s="1946"/>
      <c r="CA69" s="1946"/>
      <c r="CB69" s="1946"/>
      <c r="CC69" s="1946"/>
      <c r="CD69" s="1946"/>
      <c r="CE69" s="2014"/>
      <c r="CF69" s="2015"/>
      <c r="CG69" s="2015"/>
      <c r="CH69" s="2015"/>
      <c r="CI69" s="2015"/>
      <c r="CJ69" s="2015"/>
      <c r="CK69" s="2015"/>
      <c r="CL69" s="2015"/>
      <c r="CM69" s="2015"/>
      <c r="CN69" s="2015"/>
      <c r="CO69" s="2015"/>
      <c r="CP69" s="2015"/>
      <c r="CQ69" s="2015"/>
      <c r="CR69" s="2015"/>
      <c r="CS69" s="2015"/>
      <c r="CT69" s="2015"/>
      <c r="CU69" s="2015"/>
      <c r="CV69" s="2015"/>
      <c r="CW69" s="2015"/>
      <c r="CX69" s="2015"/>
      <c r="CY69" s="2015"/>
      <c r="CZ69" s="2015"/>
      <c r="DA69" s="2015"/>
      <c r="DB69" s="2015"/>
      <c r="DC69" s="2015"/>
      <c r="DD69" s="2015"/>
      <c r="DE69" s="2015"/>
      <c r="DF69" s="2016"/>
      <c r="DG69" s="1994">
        <f t="shared" si="9"/>
        <v>0</v>
      </c>
      <c r="DH69" s="1995"/>
      <c r="DI69" s="1995"/>
      <c r="DJ69" s="1995"/>
      <c r="DK69" s="540"/>
      <c r="DL69" s="545" t="s">
        <v>66</v>
      </c>
      <c r="DM69" s="609"/>
      <c r="DN69" s="526" t="s">
        <v>13739</v>
      </c>
      <c r="DO69" s="520"/>
      <c r="DP69" s="520"/>
      <c r="DQ69" s="520"/>
      <c r="DR69" s="520"/>
      <c r="DS69" s="520"/>
      <c r="DT69" s="520"/>
      <c r="DU69" s="520"/>
      <c r="DV69" s="520"/>
      <c r="DW69" s="520"/>
    </row>
    <row r="70" spans="1:127" s="526" customFormat="1" ht="20.100000000000001" customHeight="1">
      <c r="A70" s="12"/>
      <c r="B70" s="12"/>
      <c r="C70" s="2057" t="s">
        <v>13713</v>
      </c>
      <c r="D70" s="2058"/>
      <c r="E70" s="2058"/>
      <c r="F70" s="2058"/>
      <c r="G70" s="2058"/>
      <c r="H70" s="2059"/>
      <c r="I70" s="1961">
        <f>'1枚目'!$M$58</f>
        <v>0</v>
      </c>
      <c r="J70" s="1951"/>
      <c r="K70" s="1951"/>
      <c r="L70" s="1951"/>
      <c r="M70" s="1951"/>
      <c r="N70" s="1951"/>
      <c r="O70" s="1952"/>
      <c r="P70" s="1961">
        <f>'1枚目'!$T$58</f>
        <v>0</v>
      </c>
      <c r="Q70" s="1951"/>
      <c r="R70" s="1951"/>
      <c r="S70" s="1951"/>
      <c r="T70" s="1951"/>
      <c r="U70" s="1952"/>
      <c r="V70" s="2032">
        <f>'1枚目'!$Z$58</f>
        <v>0</v>
      </c>
      <c r="W70" s="2033"/>
      <c r="X70" s="2033"/>
      <c r="Y70" s="2033"/>
      <c r="Z70" s="2033"/>
      <c r="AA70" s="2033"/>
      <c r="AB70" s="2033"/>
      <c r="AC70" s="550" t="s">
        <v>14400</v>
      </c>
      <c r="AD70" s="550"/>
      <c r="AE70" s="550"/>
      <c r="AF70" s="551"/>
      <c r="AG70" s="2033">
        <f>'1枚目'!$AR$58</f>
        <v>0</v>
      </c>
      <c r="AH70" s="2033"/>
      <c r="AI70" s="2033"/>
      <c r="AJ70" s="2033"/>
      <c r="AK70" s="2033"/>
      <c r="AL70" s="2033"/>
      <c r="AM70" s="2033"/>
      <c r="AN70" s="2224" t="s">
        <v>14400</v>
      </c>
      <c r="AO70" s="2224"/>
      <c r="AP70" s="2224"/>
      <c r="AQ70" s="2225"/>
      <c r="AR70" s="2017">
        <f>'1枚目'!$BC$58</f>
        <v>0</v>
      </c>
      <c r="AS70" s="2018"/>
      <c r="AT70" s="2018"/>
      <c r="AU70" s="2018"/>
      <c r="AV70" s="2018"/>
      <c r="AW70" s="2018"/>
      <c r="AX70" s="2018"/>
      <c r="AY70" s="2018"/>
      <c r="AZ70" s="2018"/>
      <c r="BA70" s="2018"/>
      <c r="BB70" s="2018"/>
      <c r="BC70" s="2018"/>
      <c r="BD70" s="2018"/>
      <c r="BE70" s="2018"/>
      <c r="BF70" s="2018"/>
      <c r="BG70" s="2018"/>
      <c r="BH70" s="2018"/>
      <c r="BI70" s="2018"/>
      <c r="BJ70" s="2018"/>
      <c r="BK70" s="2018"/>
      <c r="BL70" s="2018"/>
      <c r="BM70" s="2018"/>
      <c r="BN70" s="2018"/>
      <c r="BO70" s="2018"/>
      <c r="BP70" s="2018"/>
      <c r="BQ70" s="2018"/>
      <c r="BR70" s="2018"/>
      <c r="BS70" s="2018"/>
      <c r="BT70" s="2018"/>
      <c r="BU70" s="2018"/>
      <c r="BV70" s="2018"/>
      <c r="BW70" s="2018"/>
      <c r="BX70" s="2018"/>
      <c r="BY70" s="2018"/>
      <c r="BZ70" s="2018"/>
      <c r="CA70" s="2018"/>
      <c r="CB70" s="2018"/>
      <c r="CC70" s="2018"/>
      <c r="CD70" s="2019"/>
      <c r="CE70" s="2017">
        <f>'1枚目'!$CG$58</f>
        <v>0</v>
      </c>
      <c r="CF70" s="2018"/>
      <c r="CG70" s="2018"/>
      <c r="CH70" s="2018"/>
      <c r="CI70" s="2018"/>
      <c r="CJ70" s="2018"/>
      <c r="CK70" s="2018"/>
      <c r="CL70" s="2018"/>
      <c r="CM70" s="2018"/>
      <c r="CN70" s="2018"/>
      <c r="CO70" s="2018"/>
      <c r="CP70" s="2018"/>
      <c r="CQ70" s="2018"/>
      <c r="CR70" s="2018"/>
      <c r="CS70" s="2018"/>
      <c r="CT70" s="2018"/>
      <c r="CU70" s="2018"/>
      <c r="CV70" s="2018"/>
      <c r="CW70" s="2018"/>
      <c r="CX70" s="2018"/>
      <c r="CY70" s="2018"/>
      <c r="CZ70" s="2018"/>
      <c r="DA70" s="2018"/>
      <c r="DB70" s="2018"/>
      <c r="DC70" s="2018"/>
      <c r="DD70" s="2018"/>
      <c r="DE70" s="2018"/>
      <c r="DF70" s="2019"/>
      <c r="DG70" s="1977">
        <f t="shared" ref="DG70:DG79" si="14">IFERROR((AG70*100/V70),0)</f>
        <v>0</v>
      </c>
      <c r="DH70" s="1978"/>
      <c r="DI70" s="1978"/>
      <c r="DJ70" s="1978"/>
      <c r="DK70" s="552"/>
      <c r="DL70" s="553" t="s">
        <v>66</v>
      </c>
      <c r="DM70" s="609"/>
      <c r="DN70" s="526" t="str">
        <f>IF(V70&gt;0,"表示",IF(DO70=0,"表示",""))</f>
        <v>表示</v>
      </c>
      <c r="DO70" s="520">
        <f>SUM(DO71:DO79)</f>
        <v>0</v>
      </c>
      <c r="DP70" s="520"/>
      <c r="DQ70" s="520"/>
      <c r="DR70" s="520"/>
      <c r="DS70" s="520"/>
      <c r="DT70" s="520"/>
      <c r="DU70" s="520"/>
      <c r="DV70" s="520"/>
      <c r="DW70" s="520"/>
    </row>
    <row r="71" spans="1:127" s="526" customFormat="1" ht="20.100000000000001" customHeight="1">
      <c r="A71" s="12"/>
      <c r="B71" s="12"/>
      <c r="C71" s="2057"/>
      <c r="D71" s="2058"/>
      <c r="E71" s="2058"/>
      <c r="F71" s="2058"/>
      <c r="G71" s="2058"/>
      <c r="H71" s="2059"/>
      <c r="I71" s="1959">
        <f>'1枚目'!$M$59</f>
        <v>0</v>
      </c>
      <c r="J71" s="1954"/>
      <c r="K71" s="1954"/>
      <c r="L71" s="1954"/>
      <c r="M71" s="1954"/>
      <c r="N71" s="1954"/>
      <c r="O71" s="1955"/>
      <c r="P71" s="1959">
        <f>'1枚目'!$T$59</f>
        <v>0</v>
      </c>
      <c r="Q71" s="1954"/>
      <c r="R71" s="1954"/>
      <c r="S71" s="1954"/>
      <c r="T71" s="1954"/>
      <c r="U71" s="1955"/>
      <c r="V71" s="2104">
        <f>'1枚目'!$Z$59</f>
        <v>0</v>
      </c>
      <c r="W71" s="2105"/>
      <c r="X71" s="2105"/>
      <c r="Y71" s="2105"/>
      <c r="Z71" s="2105"/>
      <c r="AA71" s="2105"/>
      <c r="AB71" s="2105"/>
      <c r="AC71" s="550" t="s">
        <v>14400</v>
      </c>
      <c r="AD71" s="550"/>
      <c r="AE71" s="550"/>
      <c r="AF71" s="551"/>
      <c r="AG71" s="2105">
        <f>'1枚目'!$AR$59</f>
        <v>0</v>
      </c>
      <c r="AH71" s="2105"/>
      <c r="AI71" s="2105"/>
      <c r="AJ71" s="2105"/>
      <c r="AK71" s="2105"/>
      <c r="AL71" s="2105"/>
      <c r="AM71" s="2105"/>
      <c r="AN71" s="1983" t="s">
        <v>14400</v>
      </c>
      <c r="AO71" s="1983"/>
      <c r="AP71" s="1983"/>
      <c r="AQ71" s="1984"/>
      <c r="AR71" s="1959">
        <f>'1枚目'!$BC$59</f>
        <v>0</v>
      </c>
      <c r="AS71" s="1954"/>
      <c r="AT71" s="1954"/>
      <c r="AU71" s="1954"/>
      <c r="AV71" s="1954"/>
      <c r="AW71" s="1954"/>
      <c r="AX71" s="1954"/>
      <c r="AY71" s="1954"/>
      <c r="AZ71" s="1954"/>
      <c r="BA71" s="1954"/>
      <c r="BB71" s="1954"/>
      <c r="BC71" s="1954"/>
      <c r="BD71" s="1954"/>
      <c r="BE71" s="1954"/>
      <c r="BF71" s="1954"/>
      <c r="BG71" s="1954"/>
      <c r="BH71" s="1954"/>
      <c r="BI71" s="1954"/>
      <c r="BJ71" s="1954"/>
      <c r="BK71" s="1954"/>
      <c r="BL71" s="1954"/>
      <c r="BM71" s="1954"/>
      <c r="BN71" s="1954"/>
      <c r="BO71" s="1954"/>
      <c r="BP71" s="1954"/>
      <c r="BQ71" s="1954"/>
      <c r="BR71" s="1954"/>
      <c r="BS71" s="1954"/>
      <c r="BT71" s="1954"/>
      <c r="BU71" s="1954"/>
      <c r="BV71" s="1954"/>
      <c r="BW71" s="1954"/>
      <c r="BX71" s="1954"/>
      <c r="BY71" s="1954"/>
      <c r="BZ71" s="1954"/>
      <c r="CA71" s="1954"/>
      <c r="CB71" s="1954"/>
      <c r="CC71" s="1954"/>
      <c r="CD71" s="1955"/>
      <c r="CE71" s="1959">
        <f>'1枚目'!$CG$59</f>
        <v>0</v>
      </c>
      <c r="CF71" s="1954"/>
      <c r="CG71" s="1954"/>
      <c r="CH71" s="1954"/>
      <c r="CI71" s="1954"/>
      <c r="CJ71" s="1954"/>
      <c r="CK71" s="1954"/>
      <c r="CL71" s="1954"/>
      <c r="CM71" s="1954"/>
      <c r="CN71" s="1954"/>
      <c r="CO71" s="1954"/>
      <c r="CP71" s="1954"/>
      <c r="CQ71" s="1954"/>
      <c r="CR71" s="1954"/>
      <c r="CS71" s="1954"/>
      <c r="CT71" s="1954"/>
      <c r="CU71" s="1954"/>
      <c r="CV71" s="1954"/>
      <c r="CW71" s="1954"/>
      <c r="CX71" s="1954"/>
      <c r="CY71" s="1954"/>
      <c r="CZ71" s="1954"/>
      <c r="DA71" s="1954"/>
      <c r="DB71" s="1954"/>
      <c r="DC71" s="1954"/>
      <c r="DD71" s="1954"/>
      <c r="DE71" s="1954"/>
      <c r="DF71" s="1955"/>
      <c r="DG71" s="2010">
        <f t="shared" si="14"/>
        <v>0</v>
      </c>
      <c r="DH71" s="2011"/>
      <c r="DI71" s="2011"/>
      <c r="DJ71" s="2011"/>
      <c r="DK71" s="535"/>
      <c r="DL71" s="536" t="s">
        <v>66</v>
      </c>
      <c r="DM71" s="609"/>
      <c r="DN71" s="526" t="s">
        <v>14397</v>
      </c>
      <c r="DO71" s="520">
        <f t="shared" ref="DO71:DO79" si="15">IF(V71&gt;0,1,0)</f>
        <v>0</v>
      </c>
      <c r="DP71" s="520"/>
      <c r="DQ71" s="520"/>
      <c r="DR71" s="520"/>
      <c r="DS71" s="520"/>
      <c r="DT71" s="520"/>
      <c r="DU71" s="520"/>
      <c r="DV71" s="520"/>
      <c r="DW71" s="520"/>
    </row>
    <row r="72" spans="1:127" s="526" customFormat="1" ht="15" hidden="1" customHeight="1">
      <c r="A72" s="12"/>
      <c r="B72" s="12"/>
      <c r="C72" s="2060"/>
      <c r="D72" s="741"/>
      <c r="E72" s="741"/>
      <c r="F72" s="741"/>
      <c r="G72" s="741"/>
      <c r="H72" s="742"/>
      <c r="I72" s="1959">
        <f>'2枚目'!$M$32</f>
        <v>0</v>
      </c>
      <c r="J72" s="1954"/>
      <c r="K72" s="1954"/>
      <c r="L72" s="1954"/>
      <c r="M72" s="1954"/>
      <c r="N72" s="1954"/>
      <c r="O72" s="1955"/>
      <c r="P72" s="1959">
        <f>'2枚目'!$T$32</f>
        <v>0</v>
      </c>
      <c r="Q72" s="1954"/>
      <c r="R72" s="1954"/>
      <c r="S72" s="1954"/>
      <c r="T72" s="1954"/>
      <c r="U72" s="1955"/>
      <c r="V72" s="2104">
        <f>'2枚目'!$Z$32</f>
        <v>0</v>
      </c>
      <c r="W72" s="2105"/>
      <c r="X72" s="2105"/>
      <c r="Y72" s="2105"/>
      <c r="Z72" s="2105"/>
      <c r="AA72" s="2105"/>
      <c r="AB72" s="2105"/>
      <c r="AC72" s="550" t="s">
        <v>14400</v>
      </c>
      <c r="AD72" s="550"/>
      <c r="AE72" s="550"/>
      <c r="AF72" s="551"/>
      <c r="AG72" s="2105">
        <f>'2枚目'!$AR$32</f>
        <v>0</v>
      </c>
      <c r="AH72" s="2105"/>
      <c r="AI72" s="2105"/>
      <c r="AJ72" s="2105"/>
      <c r="AK72" s="2105"/>
      <c r="AL72" s="2105"/>
      <c r="AM72" s="2105"/>
      <c r="AN72" s="1983" t="s">
        <v>14400</v>
      </c>
      <c r="AO72" s="1983"/>
      <c r="AP72" s="1983"/>
      <c r="AQ72" s="1984"/>
      <c r="AR72" s="1959">
        <f>'2枚目'!$BC$32</f>
        <v>0</v>
      </c>
      <c r="AS72" s="1954"/>
      <c r="AT72" s="1954"/>
      <c r="AU72" s="1954"/>
      <c r="AV72" s="1954"/>
      <c r="AW72" s="1954"/>
      <c r="AX72" s="1954"/>
      <c r="AY72" s="1954"/>
      <c r="AZ72" s="1954"/>
      <c r="BA72" s="1954"/>
      <c r="BB72" s="1954"/>
      <c r="BC72" s="1954"/>
      <c r="BD72" s="1954"/>
      <c r="BE72" s="1954"/>
      <c r="BF72" s="1954"/>
      <c r="BG72" s="1954"/>
      <c r="BH72" s="1954"/>
      <c r="BI72" s="1954"/>
      <c r="BJ72" s="1954"/>
      <c r="BK72" s="1954"/>
      <c r="BL72" s="1954"/>
      <c r="BM72" s="1954"/>
      <c r="BN72" s="1954"/>
      <c r="BO72" s="1954"/>
      <c r="BP72" s="1954"/>
      <c r="BQ72" s="1954"/>
      <c r="BR72" s="1954"/>
      <c r="BS72" s="1954"/>
      <c r="BT72" s="1954"/>
      <c r="BU72" s="1954"/>
      <c r="BV72" s="1954"/>
      <c r="BW72" s="1954"/>
      <c r="BX72" s="1954"/>
      <c r="BY72" s="1954"/>
      <c r="BZ72" s="1954"/>
      <c r="CA72" s="1954"/>
      <c r="CB72" s="1954"/>
      <c r="CC72" s="1954"/>
      <c r="CD72" s="1955"/>
      <c r="CE72" s="1959">
        <f>'2枚目'!$CG$32</f>
        <v>0</v>
      </c>
      <c r="CF72" s="1954"/>
      <c r="CG72" s="1954"/>
      <c r="CH72" s="1954"/>
      <c r="CI72" s="1954"/>
      <c r="CJ72" s="1954"/>
      <c r="CK72" s="1954"/>
      <c r="CL72" s="1954"/>
      <c r="CM72" s="1954"/>
      <c r="CN72" s="1954"/>
      <c r="CO72" s="1954"/>
      <c r="CP72" s="1954"/>
      <c r="CQ72" s="1954"/>
      <c r="CR72" s="1954"/>
      <c r="CS72" s="1954"/>
      <c r="CT72" s="1954"/>
      <c r="CU72" s="1954"/>
      <c r="CV72" s="1954"/>
      <c r="CW72" s="1954"/>
      <c r="CX72" s="1954"/>
      <c r="CY72" s="1954"/>
      <c r="CZ72" s="1954"/>
      <c r="DA72" s="1954"/>
      <c r="DB72" s="1954"/>
      <c r="DC72" s="1954"/>
      <c r="DD72" s="1954"/>
      <c r="DE72" s="1954"/>
      <c r="DF72" s="1955"/>
      <c r="DG72" s="2010">
        <f t="shared" si="14"/>
        <v>0</v>
      </c>
      <c r="DH72" s="2011"/>
      <c r="DI72" s="2011"/>
      <c r="DJ72" s="2011"/>
      <c r="DK72" s="535"/>
      <c r="DL72" s="536" t="s">
        <v>66</v>
      </c>
      <c r="DM72" s="609"/>
      <c r="DN72" s="526" t="str">
        <f t="shared" ref="DN72:DN79" si="16">IF(V72&gt;0,"表示","")</f>
        <v/>
      </c>
      <c r="DO72" s="520">
        <f t="shared" si="15"/>
        <v>0</v>
      </c>
      <c r="DP72" s="520"/>
      <c r="DQ72" s="520"/>
      <c r="DR72" s="520"/>
      <c r="DS72" s="520"/>
      <c r="DT72" s="520"/>
      <c r="DU72" s="520"/>
      <c r="DV72" s="520"/>
      <c r="DW72" s="520"/>
    </row>
    <row r="73" spans="1:127" s="526" customFormat="1" ht="15" hidden="1" customHeight="1">
      <c r="A73" s="12"/>
      <c r="B73" s="12"/>
      <c r="C73" s="2060"/>
      <c r="D73" s="741"/>
      <c r="E73" s="741"/>
      <c r="F73" s="741"/>
      <c r="G73" s="741"/>
      <c r="H73" s="742"/>
      <c r="I73" s="1959">
        <f>'2枚目'!$M$33</f>
        <v>0</v>
      </c>
      <c r="J73" s="1954"/>
      <c r="K73" s="1954"/>
      <c r="L73" s="1954"/>
      <c r="M73" s="1954"/>
      <c r="N73" s="1954"/>
      <c r="O73" s="1955"/>
      <c r="P73" s="1959">
        <f>'2枚目'!$T$33</f>
        <v>0</v>
      </c>
      <c r="Q73" s="1954"/>
      <c r="R73" s="1954"/>
      <c r="S73" s="1954"/>
      <c r="T73" s="1954"/>
      <c r="U73" s="1955"/>
      <c r="V73" s="2104">
        <f>'2枚目'!$Z$33</f>
        <v>0</v>
      </c>
      <c r="W73" s="2105"/>
      <c r="X73" s="2105"/>
      <c r="Y73" s="2105"/>
      <c r="Z73" s="2105"/>
      <c r="AA73" s="2105"/>
      <c r="AB73" s="2105"/>
      <c r="AC73" s="550" t="s">
        <v>14400</v>
      </c>
      <c r="AD73" s="550"/>
      <c r="AE73" s="550"/>
      <c r="AF73" s="551"/>
      <c r="AG73" s="2105">
        <f>'2枚目'!$AR$33</f>
        <v>0</v>
      </c>
      <c r="AH73" s="2105"/>
      <c r="AI73" s="2105"/>
      <c r="AJ73" s="2105"/>
      <c r="AK73" s="2105"/>
      <c r="AL73" s="2105"/>
      <c r="AM73" s="2105"/>
      <c r="AN73" s="1983" t="s">
        <v>14400</v>
      </c>
      <c r="AO73" s="1983"/>
      <c r="AP73" s="1983"/>
      <c r="AQ73" s="1984"/>
      <c r="AR73" s="1959">
        <f>'2枚目'!$BC$33</f>
        <v>0</v>
      </c>
      <c r="AS73" s="1954"/>
      <c r="AT73" s="1954"/>
      <c r="AU73" s="1954"/>
      <c r="AV73" s="1954"/>
      <c r="AW73" s="1954"/>
      <c r="AX73" s="1954"/>
      <c r="AY73" s="1954"/>
      <c r="AZ73" s="1954"/>
      <c r="BA73" s="1954"/>
      <c r="BB73" s="1954"/>
      <c r="BC73" s="1954"/>
      <c r="BD73" s="1954"/>
      <c r="BE73" s="1954"/>
      <c r="BF73" s="1954"/>
      <c r="BG73" s="1954"/>
      <c r="BH73" s="1954"/>
      <c r="BI73" s="1954"/>
      <c r="BJ73" s="1954"/>
      <c r="BK73" s="1954"/>
      <c r="BL73" s="1954"/>
      <c r="BM73" s="1954"/>
      <c r="BN73" s="1954"/>
      <c r="BO73" s="1954"/>
      <c r="BP73" s="1954"/>
      <c r="BQ73" s="1954"/>
      <c r="BR73" s="1954"/>
      <c r="BS73" s="1954"/>
      <c r="BT73" s="1954"/>
      <c r="BU73" s="1954"/>
      <c r="BV73" s="1954"/>
      <c r="BW73" s="1954"/>
      <c r="BX73" s="1954"/>
      <c r="BY73" s="1954"/>
      <c r="BZ73" s="1954"/>
      <c r="CA73" s="1954"/>
      <c r="CB73" s="1954"/>
      <c r="CC73" s="1954"/>
      <c r="CD73" s="1955"/>
      <c r="CE73" s="1959">
        <f>'2枚目'!$CG$33</f>
        <v>0</v>
      </c>
      <c r="CF73" s="1954"/>
      <c r="CG73" s="1954"/>
      <c r="CH73" s="1954"/>
      <c r="CI73" s="1954"/>
      <c r="CJ73" s="1954"/>
      <c r="CK73" s="1954"/>
      <c r="CL73" s="1954"/>
      <c r="CM73" s="1954"/>
      <c r="CN73" s="1954"/>
      <c r="CO73" s="1954"/>
      <c r="CP73" s="1954"/>
      <c r="CQ73" s="1954"/>
      <c r="CR73" s="1954"/>
      <c r="CS73" s="1954"/>
      <c r="CT73" s="1954"/>
      <c r="CU73" s="1954"/>
      <c r="CV73" s="1954"/>
      <c r="CW73" s="1954"/>
      <c r="CX73" s="1954"/>
      <c r="CY73" s="1954"/>
      <c r="CZ73" s="1954"/>
      <c r="DA73" s="1954"/>
      <c r="DB73" s="1954"/>
      <c r="DC73" s="1954"/>
      <c r="DD73" s="1954"/>
      <c r="DE73" s="1954"/>
      <c r="DF73" s="1955"/>
      <c r="DG73" s="2010">
        <f t="shared" si="14"/>
        <v>0</v>
      </c>
      <c r="DH73" s="2011"/>
      <c r="DI73" s="2011"/>
      <c r="DJ73" s="2011"/>
      <c r="DK73" s="535"/>
      <c r="DL73" s="536" t="s">
        <v>66</v>
      </c>
      <c r="DM73" s="609"/>
      <c r="DN73" s="526" t="str">
        <f t="shared" si="16"/>
        <v/>
      </c>
      <c r="DO73" s="520">
        <f t="shared" si="15"/>
        <v>0</v>
      </c>
      <c r="DP73" s="520"/>
      <c r="DQ73" s="520"/>
      <c r="DR73" s="520"/>
      <c r="DS73" s="520"/>
      <c r="DT73" s="520"/>
      <c r="DU73" s="520"/>
      <c r="DV73" s="520"/>
      <c r="DW73" s="520"/>
    </row>
    <row r="74" spans="1:127" s="526" customFormat="1" ht="15" hidden="1" customHeight="1">
      <c r="A74" s="12"/>
      <c r="B74" s="12"/>
      <c r="C74" s="2060"/>
      <c r="D74" s="741"/>
      <c r="E74" s="741"/>
      <c r="F74" s="741"/>
      <c r="G74" s="741"/>
      <c r="H74" s="742"/>
      <c r="I74" s="1959">
        <f>'3枚目'!$M$32</f>
        <v>0</v>
      </c>
      <c r="J74" s="1954"/>
      <c r="K74" s="1954"/>
      <c r="L74" s="1954"/>
      <c r="M74" s="1954"/>
      <c r="N74" s="1954"/>
      <c r="O74" s="1955"/>
      <c r="P74" s="1959">
        <f>'3枚目'!$T$32</f>
        <v>0</v>
      </c>
      <c r="Q74" s="1954"/>
      <c r="R74" s="1954"/>
      <c r="S74" s="1954"/>
      <c r="T74" s="1954"/>
      <c r="U74" s="1955"/>
      <c r="V74" s="2104">
        <f>'3枚目'!$Z$32</f>
        <v>0</v>
      </c>
      <c r="W74" s="2105"/>
      <c r="X74" s="2105"/>
      <c r="Y74" s="2105"/>
      <c r="Z74" s="2105"/>
      <c r="AA74" s="2105"/>
      <c r="AB74" s="2105"/>
      <c r="AC74" s="550" t="s">
        <v>14400</v>
      </c>
      <c r="AD74" s="550"/>
      <c r="AE74" s="550"/>
      <c r="AF74" s="551"/>
      <c r="AG74" s="2105">
        <f>'3枚目'!$AR$32</f>
        <v>0</v>
      </c>
      <c r="AH74" s="2105"/>
      <c r="AI74" s="2105"/>
      <c r="AJ74" s="2105"/>
      <c r="AK74" s="2105"/>
      <c r="AL74" s="2105"/>
      <c r="AM74" s="2105"/>
      <c r="AN74" s="1983" t="s">
        <v>14400</v>
      </c>
      <c r="AO74" s="1983"/>
      <c r="AP74" s="1983"/>
      <c r="AQ74" s="1984"/>
      <c r="AR74" s="1959">
        <f>'3枚目'!$BC$32</f>
        <v>0</v>
      </c>
      <c r="AS74" s="1954"/>
      <c r="AT74" s="1954"/>
      <c r="AU74" s="1954"/>
      <c r="AV74" s="1954"/>
      <c r="AW74" s="1954"/>
      <c r="AX74" s="1954"/>
      <c r="AY74" s="1954"/>
      <c r="AZ74" s="1954"/>
      <c r="BA74" s="1954"/>
      <c r="BB74" s="1954"/>
      <c r="BC74" s="1954"/>
      <c r="BD74" s="1954"/>
      <c r="BE74" s="1954"/>
      <c r="BF74" s="1954"/>
      <c r="BG74" s="1954"/>
      <c r="BH74" s="1954"/>
      <c r="BI74" s="1954"/>
      <c r="BJ74" s="1954"/>
      <c r="BK74" s="1954"/>
      <c r="BL74" s="1954"/>
      <c r="BM74" s="1954"/>
      <c r="BN74" s="1954"/>
      <c r="BO74" s="1954"/>
      <c r="BP74" s="1954"/>
      <c r="BQ74" s="1954"/>
      <c r="BR74" s="1954"/>
      <c r="BS74" s="1954"/>
      <c r="BT74" s="1954"/>
      <c r="BU74" s="1954"/>
      <c r="BV74" s="1954"/>
      <c r="BW74" s="1954"/>
      <c r="BX74" s="1954"/>
      <c r="BY74" s="1954"/>
      <c r="BZ74" s="1954"/>
      <c r="CA74" s="1954"/>
      <c r="CB74" s="1954"/>
      <c r="CC74" s="1954"/>
      <c r="CD74" s="1955"/>
      <c r="CE74" s="1959">
        <f>'3枚目'!$CG$32</f>
        <v>0</v>
      </c>
      <c r="CF74" s="1954"/>
      <c r="CG74" s="1954"/>
      <c r="CH74" s="1954"/>
      <c r="CI74" s="1954"/>
      <c r="CJ74" s="1954"/>
      <c r="CK74" s="1954"/>
      <c r="CL74" s="1954"/>
      <c r="CM74" s="1954"/>
      <c r="CN74" s="1954"/>
      <c r="CO74" s="1954"/>
      <c r="CP74" s="1954"/>
      <c r="CQ74" s="1954"/>
      <c r="CR74" s="1954"/>
      <c r="CS74" s="1954"/>
      <c r="CT74" s="1954"/>
      <c r="CU74" s="1954"/>
      <c r="CV74" s="1954"/>
      <c r="CW74" s="1954"/>
      <c r="CX74" s="1954"/>
      <c r="CY74" s="1954"/>
      <c r="CZ74" s="1954"/>
      <c r="DA74" s="1954"/>
      <c r="DB74" s="1954"/>
      <c r="DC74" s="1954"/>
      <c r="DD74" s="1954"/>
      <c r="DE74" s="1954"/>
      <c r="DF74" s="1955"/>
      <c r="DG74" s="2010">
        <f t="shared" si="14"/>
        <v>0</v>
      </c>
      <c r="DH74" s="2011"/>
      <c r="DI74" s="2011"/>
      <c r="DJ74" s="2011"/>
      <c r="DK74" s="535"/>
      <c r="DL74" s="536" t="s">
        <v>66</v>
      </c>
      <c r="DM74" s="609"/>
      <c r="DN74" s="526" t="str">
        <f t="shared" si="16"/>
        <v/>
      </c>
      <c r="DO74" s="520">
        <f t="shared" si="15"/>
        <v>0</v>
      </c>
      <c r="DP74" s="520"/>
      <c r="DQ74" s="520"/>
      <c r="DR74" s="520"/>
      <c r="DS74" s="520"/>
      <c r="DT74" s="520"/>
      <c r="DU74" s="520"/>
      <c r="DV74" s="520"/>
      <c r="DW74" s="520"/>
    </row>
    <row r="75" spans="1:127" s="526" customFormat="1" ht="15" hidden="1" customHeight="1">
      <c r="A75" s="12"/>
      <c r="B75" s="12"/>
      <c r="C75" s="2060"/>
      <c r="D75" s="741"/>
      <c r="E75" s="741"/>
      <c r="F75" s="741"/>
      <c r="G75" s="741"/>
      <c r="H75" s="742"/>
      <c r="I75" s="1959">
        <f>'3枚目'!$M$33</f>
        <v>0</v>
      </c>
      <c r="J75" s="1954"/>
      <c r="K75" s="1954"/>
      <c r="L75" s="1954"/>
      <c r="M75" s="1954"/>
      <c r="N75" s="1954"/>
      <c r="O75" s="1955"/>
      <c r="P75" s="1959">
        <f>'3枚目'!$T$33</f>
        <v>0</v>
      </c>
      <c r="Q75" s="1954"/>
      <c r="R75" s="1954"/>
      <c r="S75" s="1954"/>
      <c r="T75" s="1954"/>
      <c r="U75" s="1955"/>
      <c r="V75" s="2104">
        <f>'3枚目'!$Z$33</f>
        <v>0</v>
      </c>
      <c r="W75" s="2105"/>
      <c r="X75" s="2105"/>
      <c r="Y75" s="2105"/>
      <c r="Z75" s="2105"/>
      <c r="AA75" s="2105"/>
      <c r="AB75" s="2105"/>
      <c r="AC75" s="550" t="s">
        <v>14400</v>
      </c>
      <c r="AD75" s="550"/>
      <c r="AE75" s="550"/>
      <c r="AF75" s="551"/>
      <c r="AG75" s="2105">
        <f>'3枚目'!$AR$33</f>
        <v>0</v>
      </c>
      <c r="AH75" s="2105"/>
      <c r="AI75" s="2105"/>
      <c r="AJ75" s="2105"/>
      <c r="AK75" s="2105"/>
      <c r="AL75" s="2105"/>
      <c r="AM75" s="2105"/>
      <c r="AN75" s="1983" t="s">
        <v>14400</v>
      </c>
      <c r="AO75" s="1983"/>
      <c r="AP75" s="1983"/>
      <c r="AQ75" s="1984"/>
      <c r="AR75" s="1959">
        <f>'3枚目'!$BC$33</f>
        <v>0</v>
      </c>
      <c r="AS75" s="1954"/>
      <c r="AT75" s="1954"/>
      <c r="AU75" s="1954"/>
      <c r="AV75" s="1954"/>
      <c r="AW75" s="1954"/>
      <c r="AX75" s="1954"/>
      <c r="AY75" s="1954"/>
      <c r="AZ75" s="1954"/>
      <c r="BA75" s="1954"/>
      <c r="BB75" s="1954"/>
      <c r="BC75" s="1954"/>
      <c r="BD75" s="1954"/>
      <c r="BE75" s="1954"/>
      <c r="BF75" s="1954"/>
      <c r="BG75" s="1954"/>
      <c r="BH75" s="1954"/>
      <c r="BI75" s="1954"/>
      <c r="BJ75" s="1954"/>
      <c r="BK75" s="1954"/>
      <c r="BL75" s="1954"/>
      <c r="BM75" s="1954"/>
      <c r="BN75" s="1954"/>
      <c r="BO75" s="1954"/>
      <c r="BP75" s="1954"/>
      <c r="BQ75" s="1954"/>
      <c r="BR75" s="1954"/>
      <c r="BS75" s="1954"/>
      <c r="BT75" s="1954"/>
      <c r="BU75" s="1954"/>
      <c r="BV75" s="1954"/>
      <c r="BW75" s="1954"/>
      <c r="BX75" s="1954"/>
      <c r="BY75" s="1954"/>
      <c r="BZ75" s="1954"/>
      <c r="CA75" s="1954"/>
      <c r="CB75" s="1954"/>
      <c r="CC75" s="1954"/>
      <c r="CD75" s="1955"/>
      <c r="CE75" s="1959">
        <f>'3枚目'!$CG$33</f>
        <v>0</v>
      </c>
      <c r="CF75" s="1954"/>
      <c r="CG75" s="1954"/>
      <c r="CH75" s="1954"/>
      <c r="CI75" s="1954"/>
      <c r="CJ75" s="1954"/>
      <c r="CK75" s="1954"/>
      <c r="CL75" s="1954"/>
      <c r="CM75" s="1954"/>
      <c r="CN75" s="1954"/>
      <c r="CO75" s="1954"/>
      <c r="CP75" s="1954"/>
      <c r="CQ75" s="1954"/>
      <c r="CR75" s="1954"/>
      <c r="CS75" s="1954"/>
      <c r="CT75" s="1954"/>
      <c r="CU75" s="1954"/>
      <c r="CV75" s="1954"/>
      <c r="CW75" s="1954"/>
      <c r="CX75" s="1954"/>
      <c r="CY75" s="1954"/>
      <c r="CZ75" s="1954"/>
      <c r="DA75" s="1954"/>
      <c r="DB75" s="1954"/>
      <c r="DC75" s="1954"/>
      <c r="DD75" s="1954"/>
      <c r="DE75" s="1954"/>
      <c r="DF75" s="1955"/>
      <c r="DG75" s="2010">
        <f t="shared" si="14"/>
        <v>0</v>
      </c>
      <c r="DH75" s="2011"/>
      <c r="DI75" s="2011"/>
      <c r="DJ75" s="2011"/>
      <c r="DK75" s="535"/>
      <c r="DL75" s="536" t="s">
        <v>66</v>
      </c>
      <c r="DM75" s="609"/>
      <c r="DN75" s="526" t="str">
        <f t="shared" si="16"/>
        <v/>
      </c>
      <c r="DO75" s="520">
        <f t="shared" si="15"/>
        <v>0</v>
      </c>
      <c r="DP75" s="520"/>
      <c r="DQ75" s="520"/>
      <c r="DR75" s="520"/>
      <c r="DS75" s="520"/>
      <c r="DT75" s="520"/>
      <c r="DU75" s="520"/>
      <c r="DV75" s="520"/>
      <c r="DW75" s="520"/>
    </row>
    <row r="76" spans="1:127" s="526" customFormat="1" ht="15" hidden="1" customHeight="1">
      <c r="A76" s="12"/>
      <c r="B76" s="12"/>
      <c r="C76" s="2060"/>
      <c r="D76" s="741"/>
      <c r="E76" s="741"/>
      <c r="F76" s="741"/>
      <c r="G76" s="741"/>
      <c r="H76" s="742"/>
      <c r="I76" s="1959">
        <f>'4枚目'!$M$32</f>
        <v>0</v>
      </c>
      <c r="J76" s="1954"/>
      <c r="K76" s="1954"/>
      <c r="L76" s="1954"/>
      <c r="M76" s="1954"/>
      <c r="N76" s="1954"/>
      <c r="O76" s="1955"/>
      <c r="P76" s="1959">
        <f>'4枚目'!$T$32</f>
        <v>0</v>
      </c>
      <c r="Q76" s="1954"/>
      <c r="R76" s="1954"/>
      <c r="S76" s="1954"/>
      <c r="T76" s="1954"/>
      <c r="U76" s="1955"/>
      <c r="V76" s="2104">
        <f>'4枚目'!$Z$32</f>
        <v>0</v>
      </c>
      <c r="W76" s="2105"/>
      <c r="X76" s="2105"/>
      <c r="Y76" s="2105"/>
      <c r="Z76" s="2105"/>
      <c r="AA76" s="2105"/>
      <c r="AB76" s="2105"/>
      <c r="AC76" s="550" t="s">
        <v>14400</v>
      </c>
      <c r="AD76" s="550"/>
      <c r="AE76" s="550"/>
      <c r="AF76" s="551"/>
      <c r="AG76" s="2105">
        <f>'4枚目'!$AR$32</f>
        <v>0</v>
      </c>
      <c r="AH76" s="2105"/>
      <c r="AI76" s="2105"/>
      <c r="AJ76" s="2105"/>
      <c r="AK76" s="2105"/>
      <c r="AL76" s="2105"/>
      <c r="AM76" s="2105"/>
      <c r="AN76" s="1983" t="s">
        <v>14400</v>
      </c>
      <c r="AO76" s="1983"/>
      <c r="AP76" s="1983"/>
      <c r="AQ76" s="1984"/>
      <c r="AR76" s="1959">
        <f>'4枚目'!$BC$32</f>
        <v>0</v>
      </c>
      <c r="AS76" s="1954"/>
      <c r="AT76" s="1954"/>
      <c r="AU76" s="1954"/>
      <c r="AV76" s="1954"/>
      <c r="AW76" s="1954"/>
      <c r="AX76" s="1954"/>
      <c r="AY76" s="1954"/>
      <c r="AZ76" s="1954"/>
      <c r="BA76" s="1954"/>
      <c r="BB76" s="1954"/>
      <c r="BC76" s="1954"/>
      <c r="BD76" s="1954"/>
      <c r="BE76" s="1954"/>
      <c r="BF76" s="1954"/>
      <c r="BG76" s="1954"/>
      <c r="BH76" s="1954"/>
      <c r="BI76" s="1954"/>
      <c r="BJ76" s="1954"/>
      <c r="BK76" s="1954"/>
      <c r="BL76" s="1954"/>
      <c r="BM76" s="1954"/>
      <c r="BN76" s="1954"/>
      <c r="BO76" s="1954"/>
      <c r="BP76" s="1954"/>
      <c r="BQ76" s="1954"/>
      <c r="BR76" s="1954"/>
      <c r="BS76" s="1954"/>
      <c r="BT76" s="1954"/>
      <c r="BU76" s="1954"/>
      <c r="BV76" s="1954"/>
      <c r="BW76" s="1954"/>
      <c r="BX76" s="1954"/>
      <c r="BY76" s="1954"/>
      <c r="BZ76" s="1954"/>
      <c r="CA76" s="1954"/>
      <c r="CB76" s="1954"/>
      <c r="CC76" s="1954"/>
      <c r="CD76" s="1955"/>
      <c r="CE76" s="1959">
        <f>'4枚目'!$CG$32</f>
        <v>0</v>
      </c>
      <c r="CF76" s="1954"/>
      <c r="CG76" s="1954"/>
      <c r="CH76" s="1954"/>
      <c r="CI76" s="1954"/>
      <c r="CJ76" s="1954"/>
      <c r="CK76" s="1954"/>
      <c r="CL76" s="1954"/>
      <c r="CM76" s="1954"/>
      <c r="CN76" s="1954"/>
      <c r="CO76" s="1954"/>
      <c r="CP76" s="1954"/>
      <c r="CQ76" s="1954"/>
      <c r="CR76" s="1954"/>
      <c r="CS76" s="1954"/>
      <c r="CT76" s="1954"/>
      <c r="CU76" s="1954"/>
      <c r="CV76" s="1954"/>
      <c r="CW76" s="1954"/>
      <c r="CX76" s="1954"/>
      <c r="CY76" s="1954"/>
      <c r="CZ76" s="1954"/>
      <c r="DA76" s="1954"/>
      <c r="DB76" s="1954"/>
      <c r="DC76" s="1954"/>
      <c r="DD76" s="1954"/>
      <c r="DE76" s="1954"/>
      <c r="DF76" s="1955"/>
      <c r="DG76" s="2010">
        <f t="shared" si="14"/>
        <v>0</v>
      </c>
      <c r="DH76" s="2011"/>
      <c r="DI76" s="2011"/>
      <c r="DJ76" s="2011"/>
      <c r="DK76" s="535"/>
      <c r="DL76" s="536" t="s">
        <v>66</v>
      </c>
      <c r="DM76" s="609"/>
      <c r="DN76" s="526" t="str">
        <f t="shared" si="16"/>
        <v/>
      </c>
      <c r="DO76" s="520">
        <f t="shared" si="15"/>
        <v>0</v>
      </c>
      <c r="DP76" s="520"/>
      <c r="DQ76" s="520"/>
      <c r="DR76" s="520"/>
      <c r="DS76" s="520"/>
      <c r="DT76" s="520"/>
      <c r="DU76" s="520"/>
      <c r="DV76" s="520"/>
      <c r="DW76" s="520"/>
    </row>
    <row r="77" spans="1:127" s="526" customFormat="1" ht="15" hidden="1" customHeight="1">
      <c r="A77" s="12"/>
      <c r="B77" s="12"/>
      <c r="C77" s="2060"/>
      <c r="D77" s="741"/>
      <c r="E77" s="741"/>
      <c r="F77" s="741"/>
      <c r="G77" s="741"/>
      <c r="H77" s="742"/>
      <c r="I77" s="1959">
        <f>'4枚目'!$M$33</f>
        <v>0</v>
      </c>
      <c r="J77" s="1954"/>
      <c r="K77" s="1954"/>
      <c r="L77" s="1954"/>
      <c r="M77" s="1954"/>
      <c r="N77" s="1954"/>
      <c r="O77" s="1955"/>
      <c r="P77" s="1959">
        <f>'4枚目'!$T$33</f>
        <v>0</v>
      </c>
      <c r="Q77" s="1954"/>
      <c r="R77" s="1954"/>
      <c r="S77" s="1954"/>
      <c r="T77" s="1954"/>
      <c r="U77" s="1955"/>
      <c r="V77" s="2104">
        <f>'4枚目'!$Z$33</f>
        <v>0</v>
      </c>
      <c r="W77" s="2105"/>
      <c r="X77" s="2105"/>
      <c r="Y77" s="2105"/>
      <c r="Z77" s="2105"/>
      <c r="AA77" s="2105"/>
      <c r="AB77" s="2105"/>
      <c r="AC77" s="550" t="s">
        <v>14400</v>
      </c>
      <c r="AD77" s="550"/>
      <c r="AE77" s="550"/>
      <c r="AF77" s="551"/>
      <c r="AG77" s="2105">
        <f>'4枚目'!$AR$33</f>
        <v>0</v>
      </c>
      <c r="AH77" s="2105"/>
      <c r="AI77" s="2105"/>
      <c r="AJ77" s="2105"/>
      <c r="AK77" s="2105"/>
      <c r="AL77" s="2105"/>
      <c r="AM77" s="2105"/>
      <c r="AN77" s="1983" t="s">
        <v>14400</v>
      </c>
      <c r="AO77" s="1983"/>
      <c r="AP77" s="1983"/>
      <c r="AQ77" s="1984"/>
      <c r="AR77" s="1959">
        <f>'4枚目'!$BC$33</f>
        <v>0</v>
      </c>
      <c r="AS77" s="1954"/>
      <c r="AT77" s="1954"/>
      <c r="AU77" s="1954"/>
      <c r="AV77" s="1954"/>
      <c r="AW77" s="1954"/>
      <c r="AX77" s="1954"/>
      <c r="AY77" s="1954"/>
      <c r="AZ77" s="1954"/>
      <c r="BA77" s="1954"/>
      <c r="BB77" s="1954"/>
      <c r="BC77" s="1954"/>
      <c r="BD77" s="1954"/>
      <c r="BE77" s="1954"/>
      <c r="BF77" s="1954"/>
      <c r="BG77" s="1954"/>
      <c r="BH77" s="1954"/>
      <c r="BI77" s="1954"/>
      <c r="BJ77" s="1954"/>
      <c r="BK77" s="1954"/>
      <c r="BL77" s="1954"/>
      <c r="BM77" s="1954"/>
      <c r="BN77" s="1954"/>
      <c r="BO77" s="1954"/>
      <c r="BP77" s="1954"/>
      <c r="BQ77" s="1954"/>
      <c r="BR77" s="1954"/>
      <c r="BS77" s="1954"/>
      <c r="BT77" s="1954"/>
      <c r="BU77" s="1954"/>
      <c r="BV77" s="1954"/>
      <c r="BW77" s="1954"/>
      <c r="BX77" s="1954"/>
      <c r="BY77" s="1954"/>
      <c r="BZ77" s="1954"/>
      <c r="CA77" s="1954"/>
      <c r="CB77" s="1954"/>
      <c r="CC77" s="1954"/>
      <c r="CD77" s="1955"/>
      <c r="CE77" s="1959">
        <f>'4枚目'!$CG$33</f>
        <v>0</v>
      </c>
      <c r="CF77" s="1954"/>
      <c r="CG77" s="1954"/>
      <c r="CH77" s="1954"/>
      <c r="CI77" s="1954"/>
      <c r="CJ77" s="1954"/>
      <c r="CK77" s="1954"/>
      <c r="CL77" s="1954"/>
      <c r="CM77" s="1954"/>
      <c r="CN77" s="1954"/>
      <c r="CO77" s="1954"/>
      <c r="CP77" s="1954"/>
      <c r="CQ77" s="1954"/>
      <c r="CR77" s="1954"/>
      <c r="CS77" s="1954"/>
      <c r="CT77" s="1954"/>
      <c r="CU77" s="1954"/>
      <c r="CV77" s="1954"/>
      <c r="CW77" s="1954"/>
      <c r="CX77" s="1954"/>
      <c r="CY77" s="1954"/>
      <c r="CZ77" s="1954"/>
      <c r="DA77" s="1954"/>
      <c r="DB77" s="1954"/>
      <c r="DC77" s="1954"/>
      <c r="DD77" s="1954"/>
      <c r="DE77" s="1954"/>
      <c r="DF77" s="1955"/>
      <c r="DG77" s="2010">
        <f t="shared" si="14"/>
        <v>0</v>
      </c>
      <c r="DH77" s="2011"/>
      <c r="DI77" s="2011"/>
      <c r="DJ77" s="2011"/>
      <c r="DK77" s="535"/>
      <c r="DL77" s="536" t="s">
        <v>66</v>
      </c>
      <c r="DM77" s="609"/>
      <c r="DN77" s="526" t="str">
        <f t="shared" si="16"/>
        <v/>
      </c>
      <c r="DO77" s="520">
        <f t="shared" si="15"/>
        <v>0</v>
      </c>
      <c r="DP77" s="520"/>
      <c r="DQ77" s="520"/>
      <c r="DR77" s="520"/>
      <c r="DS77" s="520"/>
      <c r="DT77" s="520"/>
      <c r="DU77" s="520"/>
      <c r="DV77" s="520"/>
      <c r="DW77" s="520"/>
    </row>
    <row r="78" spans="1:127" s="526" customFormat="1" ht="15" hidden="1" customHeight="1">
      <c r="A78" s="12"/>
      <c r="B78" s="12"/>
      <c r="C78" s="2060"/>
      <c r="D78" s="741"/>
      <c r="E78" s="741"/>
      <c r="F78" s="741"/>
      <c r="G78" s="741"/>
      <c r="H78" s="742"/>
      <c r="I78" s="1959">
        <f>'5枚目'!$M$32</f>
        <v>0</v>
      </c>
      <c r="J78" s="1954"/>
      <c r="K78" s="1954"/>
      <c r="L78" s="1954"/>
      <c r="M78" s="1954"/>
      <c r="N78" s="1954"/>
      <c r="O78" s="1955"/>
      <c r="P78" s="1959">
        <f>'5枚目'!$T$32</f>
        <v>0</v>
      </c>
      <c r="Q78" s="1954"/>
      <c r="R78" s="1954"/>
      <c r="S78" s="1954"/>
      <c r="T78" s="1954"/>
      <c r="U78" s="1955"/>
      <c r="V78" s="2104">
        <f>'5枚目'!$Z$32</f>
        <v>0</v>
      </c>
      <c r="W78" s="2105"/>
      <c r="X78" s="2105"/>
      <c r="Y78" s="2105"/>
      <c r="Z78" s="2105"/>
      <c r="AA78" s="2105"/>
      <c r="AB78" s="2105"/>
      <c r="AC78" s="550" t="s">
        <v>14400</v>
      </c>
      <c r="AD78" s="550"/>
      <c r="AE78" s="550"/>
      <c r="AF78" s="551"/>
      <c r="AG78" s="2105">
        <f>'5枚目'!$AR$32</f>
        <v>0</v>
      </c>
      <c r="AH78" s="2105"/>
      <c r="AI78" s="2105"/>
      <c r="AJ78" s="2105"/>
      <c r="AK78" s="2105"/>
      <c r="AL78" s="2105"/>
      <c r="AM78" s="2105"/>
      <c r="AN78" s="1983" t="s">
        <v>14400</v>
      </c>
      <c r="AO78" s="1983"/>
      <c r="AP78" s="1983"/>
      <c r="AQ78" s="1984"/>
      <c r="AR78" s="1959">
        <f>'5枚目'!$BC$32</f>
        <v>0</v>
      </c>
      <c r="AS78" s="1954"/>
      <c r="AT78" s="1954"/>
      <c r="AU78" s="1954"/>
      <c r="AV78" s="1954"/>
      <c r="AW78" s="1954"/>
      <c r="AX78" s="1954"/>
      <c r="AY78" s="1954"/>
      <c r="AZ78" s="1954"/>
      <c r="BA78" s="1954"/>
      <c r="BB78" s="1954"/>
      <c r="BC78" s="1954"/>
      <c r="BD78" s="1954"/>
      <c r="BE78" s="1954"/>
      <c r="BF78" s="1954"/>
      <c r="BG78" s="1954"/>
      <c r="BH78" s="1954"/>
      <c r="BI78" s="1954"/>
      <c r="BJ78" s="1954"/>
      <c r="BK78" s="1954"/>
      <c r="BL78" s="1954"/>
      <c r="BM78" s="1954"/>
      <c r="BN78" s="1954"/>
      <c r="BO78" s="1954"/>
      <c r="BP78" s="1954"/>
      <c r="BQ78" s="1954"/>
      <c r="BR78" s="1954"/>
      <c r="BS78" s="1954"/>
      <c r="BT78" s="1954"/>
      <c r="BU78" s="1954"/>
      <c r="BV78" s="1954"/>
      <c r="BW78" s="1954"/>
      <c r="BX78" s="1954"/>
      <c r="BY78" s="1954"/>
      <c r="BZ78" s="1954"/>
      <c r="CA78" s="1954"/>
      <c r="CB78" s="1954"/>
      <c r="CC78" s="1954"/>
      <c r="CD78" s="1955"/>
      <c r="CE78" s="1959">
        <f>'5枚目'!$CG$32</f>
        <v>0</v>
      </c>
      <c r="CF78" s="1954"/>
      <c r="CG78" s="1954"/>
      <c r="CH78" s="1954"/>
      <c r="CI78" s="1954"/>
      <c r="CJ78" s="1954"/>
      <c r="CK78" s="1954"/>
      <c r="CL78" s="1954"/>
      <c r="CM78" s="1954"/>
      <c r="CN78" s="1954"/>
      <c r="CO78" s="1954"/>
      <c r="CP78" s="1954"/>
      <c r="CQ78" s="1954"/>
      <c r="CR78" s="1954"/>
      <c r="CS78" s="1954"/>
      <c r="CT78" s="1954"/>
      <c r="CU78" s="1954"/>
      <c r="CV78" s="1954"/>
      <c r="CW78" s="1954"/>
      <c r="CX78" s="1954"/>
      <c r="CY78" s="1954"/>
      <c r="CZ78" s="1954"/>
      <c r="DA78" s="1954"/>
      <c r="DB78" s="1954"/>
      <c r="DC78" s="1954"/>
      <c r="DD78" s="1954"/>
      <c r="DE78" s="1954"/>
      <c r="DF78" s="1955"/>
      <c r="DG78" s="2010">
        <f t="shared" si="14"/>
        <v>0</v>
      </c>
      <c r="DH78" s="2011"/>
      <c r="DI78" s="2011"/>
      <c r="DJ78" s="2011"/>
      <c r="DK78" s="535"/>
      <c r="DL78" s="536" t="s">
        <v>66</v>
      </c>
      <c r="DM78" s="609"/>
      <c r="DN78" s="526" t="str">
        <f t="shared" si="16"/>
        <v/>
      </c>
      <c r="DO78" s="520">
        <f t="shared" si="15"/>
        <v>0</v>
      </c>
      <c r="DP78" s="520"/>
      <c r="DQ78" s="520"/>
      <c r="DR78" s="520"/>
      <c r="DS78" s="520"/>
      <c r="DT78" s="520"/>
      <c r="DU78" s="520"/>
      <c r="DV78" s="520"/>
      <c r="DW78" s="520"/>
    </row>
    <row r="79" spans="1:127" s="526" customFormat="1" ht="15" hidden="1" customHeight="1">
      <c r="A79" s="12"/>
      <c r="B79" s="12"/>
      <c r="C79" s="2060"/>
      <c r="D79" s="741"/>
      <c r="E79" s="741"/>
      <c r="F79" s="741"/>
      <c r="G79" s="741"/>
      <c r="H79" s="742"/>
      <c r="I79" s="2097">
        <f>'5枚目'!$M$33</f>
        <v>0</v>
      </c>
      <c r="J79" s="1948"/>
      <c r="K79" s="1948"/>
      <c r="L79" s="1948"/>
      <c r="M79" s="1948"/>
      <c r="N79" s="1948"/>
      <c r="O79" s="1949"/>
      <c r="P79" s="2097">
        <f>'5枚目'!$T$33</f>
        <v>0</v>
      </c>
      <c r="Q79" s="1948"/>
      <c r="R79" s="1948"/>
      <c r="S79" s="1948"/>
      <c r="T79" s="1948"/>
      <c r="U79" s="1949"/>
      <c r="V79" s="2101">
        <f>'5枚目'!$Z$33</f>
        <v>0</v>
      </c>
      <c r="W79" s="1974"/>
      <c r="X79" s="1974"/>
      <c r="Y79" s="1974"/>
      <c r="Z79" s="1974"/>
      <c r="AA79" s="1974"/>
      <c r="AB79" s="1974"/>
      <c r="AC79" s="550" t="s">
        <v>14400</v>
      </c>
      <c r="AD79" s="550"/>
      <c r="AE79" s="550"/>
      <c r="AF79" s="551"/>
      <c r="AG79" s="1974">
        <f>'5枚目'!$AR$33</f>
        <v>0</v>
      </c>
      <c r="AH79" s="1974"/>
      <c r="AI79" s="1974"/>
      <c r="AJ79" s="1974"/>
      <c r="AK79" s="1974"/>
      <c r="AL79" s="1974"/>
      <c r="AM79" s="1974"/>
      <c r="AN79" s="1983" t="s">
        <v>14400</v>
      </c>
      <c r="AO79" s="1983"/>
      <c r="AP79" s="1983"/>
      <c r="AQ79" s="1984"/>
      <c r="AR79" s="1959">
        <f>'5枚目'!$BC$33</f>
        <v>0</v>
      </c>
      <c r="AS79" s="1954"/>
      <c r="AT79" s="1954"/>
      <c r="AU79" s="1954"/>
      <c r="AV79" s="1954"/>
      <c r="AW79" s="1954"/>
      <c r="AX79" s="1954"/>
      <c r="AY79" s="1954"/>
      <c r="AZ79" s="1954"/>
      <c r="BA79" s="1954"/>
      <c r="BB79" s="1954"/>
      <c r="BC79" s="1954"/>
      <c r="BD79" s="1954"/>
      <c r="BE79" s="1954"/>
      <c r="BF79" s="1954"/>
      <c r="BG79" s="1954"/>
      <c r="BH79" s="1954"/>
      <c r="BI79" s="1954"/>
      <c r="BJ79" s="1954"/>
      <c r="BK79" s="1954"/>
      <c r="BL79" s="1954"/>
      <c r="BM79" s="1954"/>
      <c r="BN79" s="1954"/>
      <c r="BO79" s="1954"/>
      <c r="BP79" s="1954"/>
      <c r="BQ79" s="1954"/>
      <c r="BR79" s="1954"/>
      <c r="BS79" s="1954"/>
      <c r="BT79" s="1954"/>
      <c r="BU79" s="1954"/>
      <c r="BV79" s="1954"/>
      <c r="BW79" s="1954"/>
      <c r="BX79" s="1954"/>
      <c r="BY79" s="1954"/>
      <c r="BZ79" s="1954"/>
      <c r="CA79" s="1954"/>
      <c r="CB79" s="1954"/>
      <c r="CC79" s="1954"/>
      <c r="CD79" s="1955"/>
      <c r="CE79" s="1959">
        <f>'5枚目'!$CG$33</f>
        <v>0</v>
      </c>
      <c r="CF79" s="1954"/>
      <c r="CG79" s="1954"/>
      <c r="CH79" s="1954"/>
      <c r="CI79" s="1954"/>
      <c r="CJ79" s="1954"/>
      <c r="CK79" s="1954"/>
      <c r="CL79" s="1954"/>
      <c r="CM79" s="1954"/>
      <c r="CN79" s="1954"/>
      <c r="CO79" s="1954"/>
      <c r="CP79" s="1954"/>
      <c r="CQ79" s="1954"/>
      <c r="CR79" s="1954"/>
      <c r="CS79" s="1954"/>
      <c r="CT79" s="1954"/>
      <c r="CU79" s="1954"/>
      <c r="CV79" s="1954"/>
      <c r="CW79" s="1954"/>
      <c r="CX79" s="1954"/>
      <c r="CY79" s="1954"/>
      <c r="CZ79" s="1954"/>
      <c r="DA79" s="1954"/>
      <c r="DB79" s="1954"/>
      <c r="DC79" s="1954"/>
      <c r="DD79" s="1954"/>
      <c r="DE79" s="1954"/>
      <c r="DF79" s="1955"/>
      <c r="DG79" s="1992">
        <f t="shared" si="14"/>
        <v>0</v>
      </c>
      <c r="DH79" s="1993"/>
      <c r="DI79" s="1993"/>
      <c r="DJ79" s="1993"/>
      <c r="DK79" s="564"/>
      <c r="DL79" s="565" t="s">
        <v>66</v>
      </c>
      <c r="DM79" s="609"/>
      <c r="DN79" s="526" t="str">
        <f t="shared" si="16"/>
        <v/>
      </c>
      <c r="DO79" s="520">
        <f t="shared" si="15"/>
        <v>0</v>
      </c>
      <c r="DP79" s="520"/>
      <c r="DQ79" s="520"/>
      <c r="DR79" s="520"/>
      <c r="DS79" s="520"/>
      <c r="DT79" s="520"/>
      <c r="DU79" s="520"/>
      <c r="DV79" s="520"/>
      <c r="DW79" s="520"/>
    </row>
    <row r="80" spans="1:127" s="526" customFormat="1" ht="20.100000000000001" customHeight="1" thickBot="1">
      <c r="A80" s="12"/>
      <c r="B80" s="12"/>
      <c r="C80" s="554"/>
      <c r="D80" s="555"/>
      <c r="E80" s="556"/>
      <c r="F80" s="556"/>
      <c r="G80" s="556"/>
      <c r="H80" s="557" t="s">
        <v>67</v>
      </c>
      <c r="I80" s="558"/>
      <c r="J80" s="558"/>
      <c r="K80" s="558"/>
      <c r="L80" s="558"/>
      <c r="M80" s="558"/>
      <c r="N80" s="558"/>
      <c r="O80" s="558"/>
      <c r="P80" s="558"/>
      <c r="Q80" s="559"/>
      <c r="R80" s="559"/>
      <c r="S80" s="559"/>
      <c r="T80" s="559"/>
      <c r="U80" s="560"/>
      <c r="V80" s="2004">
        <f>SUM(V70:AB79)</f>
        <v>0</v>
      </c>
      <c r="W80" s="2005"/>
      <c r="X80" s="2005"/>
      <c r="Y80" s="2005"/>
      <c r="Z80" s="2005"/>
      <c r="AA80" s="2005"/>
      <c r="AB80" s="2005"/>
      <c r="AC80" s="2006" t="s">
        <v>14400</v>
      </c>
      <c r="AD80" s="2006"/>
      <c r="AE80" s="2006"/>
      <c r="AF80" s="2007"/>
      <c r="AG80" s="2005">
        <f>SUM(AG70:AM79)</f>
        <v>0</v>
      </c>
      <c r="AH80" s="2005"/>
      <c r="AI80" s="2005"/>
      <c r="AJ80" s="2005"/>
      <c r="AK80" s="2005"/>
      <c r="AL80" s="2005"/>
      <c r="AM80" s="2005"/>
      <c r="AN80" s="2098" t="s">
        <v>14400</v>
      </c>
      <c r="AO80" s="2099"/>
      <c r="AP80" s="2099"/>
      <c r="AQ80" s="2099"/>
      <c r="AR80" s="2051"/>
      <c r="AS80" s="2051"/>
      <c r="AT80" s="2051"/>
      <c r="AU80" s="2051"/>
      <c r="AV80" s="2051"/>
      <c r="AW80" s="2051"/>
      <c r="AX80" s="2051"/>
      <c r="AY80" s="2051"/>
      <c r="AZ80" s="2051"/>
      <c r="BA80" s="2051"/>
      <c r="BB80" s="2051"/>
      <c r="BC80" s="2051"/>
      <c r="BD80" s="2051"/>
      <c r="BE80" s="2051"/>
      <c r="BF80" s="2051"/>
      <c r="BG80" s="2051"/>
      <c r="BH80" s="2051"/>
      <c r="BI80" s="2051"/>
      <c r="BJ80" s="2051"/>
      <c r="BK80" s="2051"/>
      <c r="BL80" s="2051"/>
      <c r="BM80" s="2051"/>
      <c r="BN80" s="2051"/>
      <c r="BO80" s="2051"/>
      <c r="BP80" s="2051"/>
      <c r="BQ80" s="2051"/>
      <c r="BR80" s="2051"/>
      <c r="BS80" s="2051"/>
      <c r="BT80" s="2051"/>
      <c r="BU80" s="2051"/>
      <c r="BV80" s="2051"/>
      <c r="BW80" s="2051"/>
      <c r="BX80" s="2051"/>
      <c r="BY80" s="2051"/>
      <c r="BZ80" s="2051"/>
      <c r="CA80" s="2051"/>
      <c r="CB80" s="2051"/>
      <c r="CC80" s="2051"/>
      <c r="CD80" s="2051"/>
      <c r="CE80" s="2052"/>
      <c r="CF80" s="2053"/>
      <c r="CG80" s="2053"/>
      <c r="CH80" s="2053"/>
      <c r="CI80" s="2053"/>
      <c r="CJ80" s="2053"/>
      <c r="CK80" s="2053"/>
      <c r="CL80" s="2053"/>
      <c r="CM80" s="2053"/>
      <c r="CN80" s="2053"/>
      <c r="CO80" s="2053"/>
      <c r="CP80" s="2053"/>
      <c r="CQ80" s="2053"/>
      <c r="CR80" s="2053"/>
      <c r="CS80" s="2053"/>
      <c r="CT80" s="2053"/>
      <c r="CU80" s="2053"/>
      <c r="CV80" s="2053"/>
      <c r="CW80" s="2053"/>
      <c r="CX80" s="2053"/>
      <c r="CY80" s="2053"/>
      <c r="CZ80" s="2053"/>
      <c r="DA80" s="2053"/>
      <c r="DB80" s="2053"/>
      <c r="DC80" s="2053"/>
      <c r="DD80" s="2053"/>
      <c r="DE80" s="2053"/>
      <c r="DF80" s="2054"/>
      <c r="DG80" s="2094">
        <f t="shared" si="0"/>
        <v>0</v>
      </c>
      <c r="DH80" s="2095"/>
      <c r="DI80" s="2095"/>
      <c r="DJ80" s="2095"/>
      <c r="DK80" s="558"/>
      <c r="DL80" s="561" t="s">
        <v>66</v>
      </c>
      <c r="DM80" s="609"/>
      <c r="DN80" s="526" t="s">
        <v>13739</v>
      </c>
      <c r="DO80" s="520"/>
      <c r="DP80" s="520"/>
      <c r="DQ80" s="520"/>
      <c r="DR80" s="520"/>
      <c r="DS80" s="520"/>
      <c r="DT80" s="520"/>
      <c r="DU80" s="520"/>
      <c r="DV80" s="520"/>
      <c r="DW80" s="520"/>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595"/>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595"/>
      <c r="DN84" s="511" t="s">
        <v>13739</v>
      </c>
      <c r="DO84" s="507"/>
      <c r="DP84" s="507"/>
      <c r="DQ84" s="507"/>
      <c r="DR84" s="507"/>
    </row>
    <row r="85" spans="1:134" ht="8.1" customHeight="1">
      <c r="A85" s="2"/>
      <c r="B85" s="2"/>
      <c r="C85" s="2190" t="s">
        <v>1</v>
      </c>
      <c r="D85" s="2190"/>
      <c r="E85" s="2190"/>
      <c r="F85" s="2190"/>
      <c r="G85" s="2190"/>
      <c r="H85" s="2190"/>
      <c r="I85" s="2190"/>
      <c r="J85" s="2190"/>
      <c r="K85" s="2190"/>
      <c r="L85" s="2"/>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9"/>
      <c r="AN85" s="629"/>
      <c r="AO85" s="629"/>
      <c r="AP85" s="629"/>
      <c r="AQ85" s="629"/>
      <c r="AR85" s="629"/>
      <c r="AS85" s="629"/>
      <c r="AT85" s="629"/>
      <c r="AU85" s="629"/>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 customHeight="1">
      <c r="A86" s="2"/>
      <c r="B86" s="2"/>
      <c r="C86" s="2190"/>
      <c r="D86" s="2190"/>
      <c r="E86" s="2190"/>
      <c r="F86" s="2190"/>
      <c r="G86" s="2190"/>
      <c r="H86" s="2190"/>
      <c r="I86" s="2190"/>
      <c r="J86" s="2190"/>
      <c r="K86" s="2190"/>
      <c r="L86" s="2"/>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30"/>
      <c r="AN86" s="630"/>
      <c r="AO86" s="630"/>
      <c r="AP86" s="630"/>
      <c r="AQ86" s="630"/>
      <c r="AR86" s="630"/>
      <c r="AS86" s="630"/>
      <c r="AT86" s="630"/>
      <c r="AU86" s="630"/>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31"/>
      <c r="CL86" s="631"/>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97"/>
      <c r="DN86" s="511" t="s">
        <v>13739</v>
      </c>
    </row>
    <row r="87" spans="1:134" ht="8.1" customHeight="1">
      <c r="A87" s="2"/>
      <c r="B87" s="2"/>
      <c r="C87" s="2180" t="s">
        <v>13716</v>
      </c>
      <c r="D87" s="2180"/>
      <c r="E87" s="2180"/>
      <c r="F87" s="2180"/>
      <c r="G87" s="2180"/>
      <c r="H87" s="2180"/>
      <c r="I87" s="2180"/>
      <c r="J87" s="2180"/>
      <c r="K87" s="2180"/>
      <c r="L87" s="2180"/>
      <c r="M87" s="2322">
        <f>M6</f>
        <v>0</v>
      </c>
      <c r="N87" s="2323"/>
      <c r="O87" s="2323"/>
      <c r="P87" s="2323"/>
      <c r="Q87" s="2323"/>
      <c r="R87" s="2323"/>
      <c r="S87" s="2323"/>
      <c r="T87" s="2323"/>
      <c r="U87" s="2323"/>
      <c r="V87" s="2323"/>
      <c r="W87" s="2323"/>
      <c r="X87" s="2323"/>
      <c r="Y87" s="2323"/>
      <c r="Z87" s="2323"/>
      <c r="AA87" s="2323"/>
      <c r="AB87" s="2323"/>
      <c r="AC87" s="2323"/>
      <c r="AD87" s="2323"/>
      <c r="AE87" s="2323"/>
      <c r="AF87" s="2323"/>
      <c r="AG87" s="2323"/>
      <c r="AH87" s="2323"/>
      <c r="AI87" s="2323"/>
      <c r="AJ87" s="2323"/>
      <c r="AK87" s="2323"/>
      <c r="AL87" s="2323"/>
      <c r="AM87" s="2323"/>
      <c r="AN87" s="2323"/>
      <c r="AO87" s="2323"/>
      <c r="AP87" s="2323"/>
      <c r="AQ87" s="2323"/>
      <c r="AR87" s="2323"/>
      <c r="AS87" s="2323"/>
      <c r="AT87" s="2323"/>
      <c r="AU87" s="2323"/>
      <c r="AV87" s="2323"/>
      <c r="AW87" s="2323"/>
      <c r="AX87" s="2323"/>
      <c r="AY87" s="2323"/>
      <c r="AZ87" s="2323"/>
      <c r="BA87" s="2323"/>
      <c r="BB87" s="2324"/>
      <c r="BC87" s="1880" t="s">
        <v>333</v>
      </c>
      <c r="BD87" s="1880"/>
      <c r="BE87" s="1880"/>
      <c r="BF87" s="1880"/>
      <c r="BG87" s="1880"/>
      <c r="BH87" s="1880"/>
      <c r="BI87" s="1880"/>
      <c r="BJ87" s="1881"/>
      <c r="BK87" s="2218">
        <f>'1枚目'!$BK$12</f>
        <v>0</v>
      </c>
      <c r="BL87" s="2219"/>
      <c r="BM87" s="2219"/>
      <c r="BN87" s="2219"/>
      <c r="BO87" s="2219"/>
      <c r="BP87" s="2219"/>
      <c r="BQ87" s="2219"/>
      <c r="BR87" s="2219"/>
      <c r="BS87" s="2219"/>
      <c r="BT87" s="2219"/>
      <c r="BU87" s="2219"/>
      <c r="BV87" s="2219"/>
      <c r="BW87" s="2219"/>
      <c r="BX87" s="2219"/>
      <c r="BY87" s="2219"/>
      <c r="BZ87" s="2219"/>
      <c r="CA87" s="2219"/>
      <c r="CB87" s="2219"/>
      <c r="CC87" s="2219"/>
      <c r="CD87" s="2219"/>
      <c r="CE87" s="2219"/>
      <c r="CF87" s="2219"/>
      <c r="CG87" s="2219"/>
      <c r="CH87" s="2219"/>
      <c r="CI87" s="2219"/>
      <c r="CJ87" s="2220"/>
      <c r="CK87" s="562"/>
      <c r="CL87" s="563"/>
      <c r="CM87" s="563"/>
      <c r="CN87" s="563"/>
      <c r="CO87" s="563"/>
      <c r="CP87" s="563"/>
      <c r="CQ87" s="563"/>
      <c r="CR87" s="563"/>
      <c r="CS87" s="563"/>
      <c r="CT87" s="563"/>
      <c r="CU87" s="563"/>
      <c r="CV87" s="1936"/>
      <c r="CW87" s="1936"/>
      <c r="CX87" s="1936"/>
      <c r="CY87" s="1936"/>
      <c r="CZ87" s="1936"/>
      <c r="DA87" s="1936"/>
      <c r="DB87" s="1936"/>
      <c r="DC87" s="1936"/>
      <c r="DD87" s="2237"/>
      <c r="DE87" s="2237"/>
      <c r="DF87" s="2237"/>
      <c r="DG87" s="2237"/>
      <c r="DH87" s="2237"/>
      <c r="DI87" s="2237"/>
      <c r="DJ87" s="2237"/>
      <c r="DK87" s="2237"/>
      <c r="DL87" s="2237"/>
      <c r="DM87" s="602"/>
      <c r="DN87" s="511" t="s">
        <v>13739</v>
      </c>
    </row>
    <row r="88" spans="1:134" ht="8.1" customHeight="1">
      <c r="A88" s="2"/>
      <c r="B88" s="2"/>
      <c r="C88" s="2180"/>
      <c r="D88" s="2180"/>
      <c r="E88" s="2180"/>
      <c r="F88" s="2180"/>
      <c r="G88" s="2180"/>
      <c r="H88" s="2180"/>
      <c r="I88" s="2180"/>
      <c r="J88" s="2180"/>
      <c r="K88" s="2180"/>
      <c r="L88" s="2180"/>
      <c r="M88" s="2325"/>
      <c r="N88" s="2326"/>
      <c r="O88" s="2326"/>
      <c r="P88" s="2326"/>
      <c r="Q88" s="2326"/>
      <c r="R88" s="2326"/>
      <c r="S88" s="2326"/>
      <c r="T88" s="2326"/>
      <c r="U88" s="2326"/>
      <c r="V88" s="2326"/>
      <c r="W88" s="2326"/>
      <c r="X88" s="2326"/>
      <c r="Y88" s="2326"/>
      <c r="Z88" s="2326"/>
      <c r="AA88" s="2326"/>
      <c r="AB88" s="2326"/>
      <c r="AC88" s="2326"/>
      <c r="AD88" s="2326"/>
      <c r="AE88" s="2326"/>
      <c r="AF88" s="2326"/>
      <c r="AG88" s="2326"/>
      <c r="AH88" s="2326"/>
      <c r="AI88" s="2326"/>
      <c r="AJ88" s="2326"/>
      <c r="AK88" s="2326"/>
      <c r="AL88" s="2326"/>
      <c r="AM88" s="2326"/>
      <c r="AN88" s="2326"/>
      <c r="AO88" s="2326"/>
      <c r="AP88" s="2326"/>
      <c r="AQ88" s="2326"/>
      <c r="AR88" s="2326"/>
      <c r="AS88" s="2326"/>
      <c r="AT88" s="2326"/>
      <c r="AU88" s="2326"/>
      <c r="AV88" s="2326"/>
      <c r="AW88" s="2326"/>
      <c r="AX88" s="2326"/>
      <c r="AY88" s="2326"/>
      <c r="AZ88" s="2326"/>
      <c r="BA88" s="2326"/>
      <c r="BB88" s="2327"/>
      <c r="BC88" s="1885"/>
      <c r="BD88" s="1886"/>
      <c r="BE88" s="1886"/>
      <c r="BF88" s="1886"/>
      <c r="BG88" s="1886"/>
      <c r="BH88" s="1886"/>
      <c r="BI88" s="1886"/>
      <c r="BJ88" s="1887"/>
      <c r="BK88" s="2221"/>
      <c r="BL88" s="2222"/>
      <c r="BM88" s="2222"/>
      <c r="BN88" s="2222"/>
      <c r="BO88" s="2222"/>
      <c r="BP88" s="2222"/>
      <c r="BQ88" s="2222"/>
      <c r="BR88" s="2222"/>
      <c r="BS88" s="2222"/>
      <c r="BT88" s="2222"/>
      <c r="BU88" s="2222"/>
      <c r="BV88" s="2222"/>
      <c r="BW88" s="2222"/>
      <c r="BX88" s="2222"/>
      <c r="BY88" s="2222"/>
      <c r="BZ88" s="2222"/>
      <c r="CA88" s="2222"/>
      <c r="CB88" s="2222"/>
      <c r="CC88" s="2222"/>
      <c r="CD88" s="2222"/>
      <c r="CE88" s="2222"/>
      <c r="CF88" s="2222"/>
      <c r="CG88" s="2222"/>
      <c r="CH88" s="2222"/>
      <c r="CI88" s="2222"/>
      <c r="CJ88" s="2223"/>
      <c r="CK88" s="563"/>
      <c r="CL88" s="563"/>
      <c r="CM88" s="563"/>
      <c r="CN88" s="563"/>
      <c r="CO88" s="563"/>
      <c r="CP88" s="563"/>
      <c r="CQ88" s="563"/>
      <c r="CR88" s="563"/>
      <c r="CS88" s="563"/>
      <c r="CT88" s="563"/>
      <c r="CU88" s="563"/>
      <c r="CV88" s="1886"/>
      <c r="CW88" s="1886"/>
      <c r="CX88" s="1886"/>
      <c r="CY88" s="1886"/>
      <c r="CZ88" s="1886"/>
      <c r="DA88" s="1886"/>
      <c r="DB88" s="1886"/>
      <c r="DC88" s="1886"/>
      <c r="DD88" s="2238"/>
      <c r="DE88" s="2238"/>
      <c r="DF88" s="2238"/>
      <c r="DG88" s="2238"/>
      <c r="DH88" s="2238"/>
      <c r="DI88" s="2238"/>
      <c r="DJ88" s="2238"/>
      <c r="DK88" s="2238"/>
      <c r="DL88" s="2238"/>
      <c r="DM88" s="601"/>
      <c r="DN88" s="511" t="s">
        <v>13739</v>
      </c>
    </row>
    <row r="89" spans="1:134" ht="8.1" customHeight="1">
      <c r="A89" s="2"/>
      <c r="B89" s="2"/>
      <c r="C89" s="2180"/>
      <c r="D89" s="2180"/>
      <c r="E89" s="2180"/>
      <c r="F89" s="2180"/>
      <c r="G89" s="2180"/>
      <c r="H89" s="2180"/>
      <c r="I89" s="2180"/>
      <c r="J89" s="2180"/>
      <c r="K89" s="2180"/>
      <c r="L89" s="2180"/>
      <c r="M89" s="2325"/>
      <c r="N89" s="2326"/>
      <c r="O89" s="2326"/>
      <c r="P89" s="2326"/>
      <c r="Q89" s="2326"/>
      <c r="R89" s="2326"/>
      <c r="S89" s="2326"/>
      <c r="T89" s="2326"/>
      <c r="U89" s="2326"/>
      <c r="V89" s="2326"/>
      <c r="W89" s="2326"/>
      <c r="X89" s="2326"/>
      <c r="Y89" s="2326"/>
      <c r="Z89" s="2326"/>
      <c r="AA89" s="2326"/>
      <c r="AB89" s="2326"/>
      <c r="AC89" s="2326"/>
      <c r="AD89" s="2326"/>
      <c r="AE89" s="2326"/>
      <c r="AF89" s="2326"/>
      <c r="AG89" s="2326"/>
      <c r="AH89" s="2326"/>
      <c r="AI89" s="2326"/>
      <c r="AJ89" s="2326"/>
      <c r="AK89" s="2326"/>
      <c r="AL89" s="2326"/>
      <c r="AM89" s="2326"/>
      <c r="AN89" s="2326"/>
      <c r="AO89" s="2326"/>
      <c r="AP89" s="2326"/>
      <c r="AQ89" s="2326"/>
      <c r="AR89" s="2326"/>
      <c r="AS89" s="2326"/>
      <c r="AT89" s="2326"/>
      <c r="AU89" s="2326"/>
      <c r="AV89" s="2326"/>
      <c r="AW89" s="2326"/>
      <c r="AX89" s="2326"/>
      <c r="AY89" s="2326"/>
      <c r="AZ89" s="2326"/>
      <c r="BA89" s="2326"/>
      <c r="BB89" s="2327"/>
      <c r="BC89" s="1879" t="s">
        <v>13712</v>
      </c>
      <c r="BD89" s="2082"/>
      <c r="BE89" s="2082"/>
      <c r="BF89" s="2082"/>
      <c r="BG89" s="2082"/>
      <c r="BH89" s="2082"/>
      <c r="BI89" s="2082"/>
      <c r="BJ89" s="2083"/>
      <c r="BK89" s="2073">
        <f>'1枚目'!$BK$14</f>
        <v>0</v>
      </c>
      <c r="BL89" s="2074"/>
      <c r="BM89" s="2074"/>
      <c r="BN89" s="2074"/>
      <c r="BO89" s="2074"/>
      <c r="BP89" s="2074"/>
      <c r="BQ89" s="2074"/>
      <c r="BR89" s="2074"/>
      <c r="BS89" s="2074"/>
      <c r="BT89" s="2074"/>
      <c r="BU89" s="2074"/>
      <c r="BV89" s="2074"/>
      <c r="BW89" s="2074"/>
      <c r="BX89" s="2074"/>
      <c r="BY89" s="2074"/>
      <c r="BZ89" s="2074"/>
      <c r="CA89" s="2074"/>
      <c r="CB89" s="2074"/>
      <c r="CC89" s="2074"/>
      <c r="CD89" s="2074"/>
      <c r="CE89" s="2074"/>
      <c r="CF89" s="2074"/>
      <c r="CG89" s="2074"/>
      <c r="CH89" s="2074"/>
      <c r="CI89" s="2074"/>
      <c r="CJ89" s="2074"/>
      <c r="CK89" s="2074"/>
      <c r="CL89" s="2074"/>
      <c r="CM89" s="2074"/>
      <c r="CN89" s="2074"/>
      <c r="CO89" s="2074"/>
      <c r="CP89" s="2074"/>
      <c r="CQ89" s="2074"/>
      <c r="CR89" s="2074"/>
      <c r="CS89" s="2074"/>
      <c r="CT89" s="2074"/>
      <c r="CU89" s="2075"/>
      <c r="CV89" s="1880" t="s">
        <v>13692</v>
      </c>
      <c r="CW89" s="1880"/>
      <c r="CX89" s="1880"/>
      <c r="CY89" s="1880"/>
      <c r="CZ89" s="1880"/>
      <c r="DA89" s="1880"/>
      <c r="DB89" s="1880"/>
      <c r="DC89" s="1881"/>
      <c r="DD89" s="1879" t="s">
        <v>14408</v>
      </c>
      <c r="DE89" s="1888">
        <f>'1枚目'!$DD$16</f>
        <v>0</v>
      </c>
      <c r="DF89" s="1880" t="s">
        <v>6</v>
      </c>
      <c r="DG89" s="1888">
        <f>'1枚目'!$DG$16</f>
        <v>0</v>
      </c>
      <c r="DH89" s="1888"/>
      <c r="DI89" s="1888" t="s">
        <v>7</v>
      </c>
      <c r="DJ89" s="1888">
        <f>'1枚目'!$DJ$16</f>
        <v>0</v>
      </c>
      <c r="DK89" s="1888"/>
      <c r="DL89" s="1892" t="s">
        <v>8</v>
      </c>
      <c r="DM89" s="605"/>
      <c r="DN89" s="511" t="s">
        <v>13739</v>
      </c>
    </row>
    <row r="90" spans="1:134" ht="11.25" customHeight="1">
      <c r="A90" s="2"/>
      <c r="B90" s="2"/>
      <c r="C90" s="2180"/>
      <c r="D90" s="2180"/>
      <c r="E90" s="2180"/>
      <c r="F90" s="2180"/>
      <c r="G90" s="2180"/>
      <c r="H90" s="2180"/>
      <c r="I90" s="2180"/>
      <c r="J90" s="2180"/>
      <c r="K90" s="2180"/>
      <c r="L90" s="2180"/>
      <c r="M90" s="2325"/>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6"/>
      <c r="AK90" s="2326"/>
      <c r="AL90" s="2326"/>
      <c r="AM90" s="2326"/>
      <c r="AN90" s="2326"/>
      <c r="AO90" s="2326"/>
      <c r="AP90" s="2326"/>
      <c r="AQ90" s="2326"/>
      <c r="AR90" s="2326"/>
      <c r="AS90" s="2326"/>
      <c r="AT90" s="2326"/>
      <c r="AU90" s="2326"/>
      <c r="AV90" s="2326"/>
      <c r="AW90" s="2326"/>
      <c r="AX90" s="2326"/>
      <c r="AY90" s="2326"/>
      <c r="AZ90" s="2326"/>
      <c r="BA90" s="2326"/>
      <c r="BB90" s="2327"/>
      <c r="BC90" s="2084"/>
      <c r="BD90" s="2085"/>
      <c r="BE90" s="2085"/>
      <c r="BF90" s="2085"/>
      <c r="BG90" s="2085"/>
      <c r="BH90" s="2085"/>
      <c r="BI90" s="2085"/>
      <c r="BJ90" s="2086"/>
      <c r="BK90" s="2076"/>
      <c r="BL90" s="2077"/>
      <c r="BM90" s="2077"/>
      <c r="BN90" s="2077"/>
      <c r="BO90" s="2077"/>
      <c r="BP90" s="2077"/>
      <c r="BQ90" s="2077"/>
      <c r="BR90" s="2077"/>
      <c r="BS90" s="2077"/>
      <c r="BT90" s="2077"/>
      <c r="BU90" s="2077"/>
      <c r="BV90" s="2077"/>
      <c r="BW90" s="2077"/>
      <c r="BX90" s="2077"/>
      <c r="BY90" s="2077"/>
      <c r="BZ90" s="2077"/>
      <c r="CA90" s="2077"/>
      <c r="CB90" s="2077"/>
      <c r="CC90" s="2077"/>
      <c r="CD90" s="2077"/>
      <c r="CE90" s="2077"/>
      <c r="CF90" s="2077"/>
      <c r="CG90" s="2077"/>
      <c r="CH90" s="2077"/>
      <c r="CI90" s="2077"/>
      <c r="CJ90" s="2077"/>
      <c r="CK90" s="2077"/>
      <c r="CL90" s="2077"/>
      <c r="CM90" s="2077"/>
      <c r="CN90" s="2077"/>
      <c r="CO90" s="2077"/>
      <c r="CP90" s="2077"/>
      <c r="CQ90" s="2077"/>
      <c r="CR90" s="2077"/>
      <c r="CS90" s="2077"/>
      <c r="CT90" s="2077"/>
      <c r="CU90" s="2078"/>
      <c r="CV90" s="1936"/>
      <c r="CW90" s="1936"/>
      <c r="CX90" s="1936"/>
      <c r="CY90" s="1936"/>
      <c r="CZ90" s="1936"/>
      <c r="DA90" s="1936"/>
      <c r="DB90" s="1936"/>
      <c r="DC90" s="1884"/>
      <c r="DD90" s="1882"/>
      <c r="DE90" s="1889"/>
      <c r="DF90" s="1936"/>
      <c r="DG90" s="1895"/>
      <c r="DH90" s="1895"/>
      <c r="DI90" s="1895"/>
      <c r="DJ90" s="1895"/>
      <c r="DK90" s="1895"/>
      <c r="DL90" s="1896"/>
      <c r="DM90" s="605"/>
      <c r="DN90" s="511" t="s">
        <v>13739</v>
      </c>
    </row>
    <row r="91" spans="1:134" ht="11.25" customHeight="1">
      <c r="A91" s="2"/>
      <c r="B91" s="2"/>
      <c r="C91" s="2180"/>
      <c r="D91" s="2180"/>
      <c r="E91" s="2180"/>
      <c r="F91" s="2180"/>
      <c r="G91" s="2180"/>
      <c r="H91" s="2180"/>
      <c r="I91" s="2180"/>
      <c r="J91" s="2180"/>
      <c r="K91" s="2180"/>
      <c r="L91" s="2180"/>
      <c r="M91" s="2325"/>
      <c r="N91" s="2326"/>
      <c r="O91" s="2326"/>
      <c r="P91" s="2326"/>
      <c r="Q91" s="2326"/>
      <c r="R91" s="2326"/>
      <c r="S91" s="2326"/>
      <c r="T91" s="2326"/>
      <c r="U91" s="2326"/>
      <c r="V91" s="2326"/>
      <c r="W91" s="2326"/>
      <c r="X91" s="2326"/>
      <c r="Y91" s="2326"/>
      <c r="Z91" s="2326"/>
      <c r="AA91" s="2326"/>
      <c r="AB91" s="2326"/>
      <c r="AC91" s="2326"/>
      <c r="AD91" s="2326"/>
      <c r="AE91" s="2326"/>
      <c r="AF91" s="2326"/>
      <c r="AG91" s="2326"/>
      <c r="AH91" s="2326"/>
      <c r="AI91" s="2326"/>
      <c r="AJ91" s="2326"/>
      <c r="AK91" s="2326"/>
      <c r="AL91" s="2326"/>
      <c r="AM91" s="2326"/>
      <c r="AN91" s="2326"/>
      <c r="AO91" s="2326"/>
      <c r="AP91" s="2326"/>
      <c r="AQ91" s="2326"/>
      <c r="AR91" s="2326"/>
      <c r="AS91" s="2326"/>
      <c r="AT91" s="2326"/>
      <c r="AU91" s="2326"/>
      <c r="AV91" s="2326"/>
      <c r="AW91" s="2326"/>
      <c r="AX91" s="2326"/>
      <c r="AY91" s="2326"/>
      <c r="AZ91" s="2326"/>
      <c r="BA91" s="2326"/>
      <c r="BB91" s="2327"/>
      <c r="BC91" s="2087"/>
      <c r="BD91" s="2088"/>
      <c r="BE91" s="2088"/>
      <c r="BF91" s="2088"/>
      <c r="BG91" s="2088"/>
      <c r="BH91" s="2088"/>
      <c r="BI91" s="2088"/>
      <c r="BJ91" s="2089"/>
      <c r="BK91" s="2079"/>
      <c r="BL91" s="2080"/>
      <c r="BM91" s="2080"/>
      <c r="BN91" s="2080"/>
      <c r="BO91" s="2080"/>
      <c r="BP91" s="2080"/>
      <c r="BQ91" s="2080"/>
      <c r="BR91" s="2080"/>
      <c r="BS91" s="2080"/>
      <c r="BT91" s="2080"/>
      <c r="BU91" s="2080"/>
      <c r="BV91" s="2080"/>
      <c r="BW91" s="2080"/>
      <c r="BX91" s="2080"/>
      <c r="BY91" s="2080"/>
      <c r="BZ91" s="2080"/>
      <c r="CA91" s="2080"/>
      <c r="CB91" s="2080"/>
      <c r="CC91" s="2080"/>
      <c r="CD91" s="2080"/>
      <c r="CE91" s="2080"/>
      <c r="CF91" s="2080"/>
      <c r="CG91" s="2080"/>
      <c r="CH91" s="2080"/>
      <c r="CI91" s="2080"/>
      <c r="CJ91" s="2080"/>
      <c r="CK91" s="2080"/>
      <c r="CL91" s="2080"/>
      <c r="CM91" s="2080"/>
      <c r="CN91" s="2080"/>
      <c r="CO91" s="2080"/>
      <c r="CP91" s="2080"/>
      <c r="CQ91" s="2080"/>
      <c r="CR91" s="2080"/>
      <c r="CS91" s="2080"/>
      <c r="CT91" s="2080"/>
      <c r="CU91" s="2081"/>
      <c r="CV91" s="1936"/>
      <c r="CW91" s="1936"/>
      <c r="CX91" s="1936"/>
      <c r="CY91" s="1936"/>
      <c r="CZ91" s="1936"/>
      <c r="DA91" s="1936"/>
      <c r="DB91" s="1936"/>
      <c r="DC91" s="1884"/>
      <c r="DD91" s="1882"/>
      <c r="DE91" s="1889"/>
      <c r="DF91" s="1936"/>
      <c r="DG91" s="1895"/>
      <c r="DH91" s="1895"/>
      <c r="DI91" s="1895"/>
      <c r="DJ91" s="1895"/>
      <c r="DK91" s="1895"/>
      <c r="DL91" s="1896"/>
      <c r="DM91" s="605"/>
      <c r="DN91" s="511" t="s">
        <v>13739</v>
      </c>
    </row>
    <row r="92" spans="1:134" ht="12" customHeight="1">
      <c r="A92" s="2"/>
      <c r="B92" s="2"/>
      <c r="C92" s="2180"/>
      <c r="D92" s="2180"/>
      <c r="E92" s="2180"/>
      <c r="F92" s="2180"/>
      <c r="G92" s="2180"/>
      <c r="H92" s="2180"/>
      <c r="I92" s="2180"/>
      <c r="J92" s="2180"/>
      <c r="K92" s="2180"/>
      <c r="L92" s="2180"/>
      <c r="M92" s="2325"/>
      <c r="N92" s="2326"/>
      <c r="O92" s="2326"/>
      <c r="P92" s="2326"/>
      <c r="Q92" s="2326"/>
      <c r="R92" s="2326"/>
      <c r="S92" s="2326"/>
      <c r="T92" s="2326"/>
      <c r="U92" s="2326"/>
      <c r="V92" s="2326"/>
      <c r="W92" s="2326"/>
      <c r="X92" s="2326"/>
      <c r="Y92" s="2326"/>
      <c r="Z92" s="2326"/>
      <c r="AA92" s="2326"/>
      <c r="AB92" s="2326"/>
      <c r="AC92" s="2326"/>
      <c r="AD92" s="2326"/>
      <c r="AE92" s="2326"/>
      <c r="AF92" s="2326"/>
      <c r="AG92" s="2326"/>
      <c r="AH92" s="2326"/>
      <c r="AI92" s="2326"/>
      <c r="AJ92" s="2326"/>
      <c r="AK92" s="2326"/>
      <c r="AL92" s="2326"/>
      <c r="AM92" s="2326"/>
      <c r="AN92" s="2326"/>
      <c r="AO92" s="2326"/>
      <c r="AP92" s="2326"/>
      <c r="AQ92" s="2326"/>
      <c r="AR92" s="2326"/>
      <c r="AS92" s="2326"/>
      <c r="AT92" s="2326"/>
      <c r="AU92" s="2326"/>
      <c r="AV92" s="2326"/>
      <c r="AW92" s="2326"/>
      <c r="AX92" s="2326"/>
      <c r="AY92" s="2326"/>
      <c r="AZ92" s="2326"/>
      <c r="BA92" s="2326"/>
      <c r="BB92" s="2327"/>
      <c r="BC92" s="1882" t="s">
        <v>12</v>
      </c>
      <c r="BD92" s="2085"/>
      <c r="BE92" s="2085"/>
      <c r="BF92" s="2085"/>
      <c r="BG92" s="2085"/>
      <c r="BH92" s="2085"/>
      <c r="BI92" s="2085"/>
      <c r="BJ92" s="2086"/>
      <c r="BK92" s="2285">
        <f>'1枚目'!$BK$19</f>
        <v>0</v>
      </c>
      <c r="BL92" s="2286"/>
      <c r="BM92" s="2286"/>
      <c r="BN92" s="2286"/>
      <c r="BO92" s="2286"/>
      <c r="BP92" s="2286"/>
      <c r="BQ92" s="2286"/>
      <c r="BR92" s="2286"/>
      <c r="BS92" s="2286"/>
      <c r="BT92" s="2286"/>
      <c r="BU92" s="2286"/>
      <c r="BV92" s="2286"/>
      <c r="BW92" s="2286"/>
      <c r="BX92" s="2286"/>
      <c r="BY92" s="2286"/>
      <c r="BZ92" s="2286"/>
      <c r="CA92" s="2286"/>
      <c r="CB92" s="2286"/>
      <c r="CC92" s="2286"/>
      <c r="CD92" s="2286"/>
      <c r="CE92" s="2286"/>
      <c r="CF92" s="2286"/>
      <c r="CG92" s="2286"/>
      <c r="CH92" s="2287"/>
      <c r="CI92" s="2294" t="s">
        <v>13711</v>
      </c>
      <c r="CJ92" s="2181">
        <f>'1枚目'!$CJ$19</f>
        <v>0</v>
      </c>
      <c r="CK92" s="2182"/>
      <c r="CL92" s="2182"/>
      <c r="CM92" s="2182"/>
      <c r="CN92" s="2182"/>
      <c r="CO92" s="2182"/>
      <c r="CP92" s="2182"/>
      <c r="CQ92" s="2182"/>
      <c r="CR92" s="2182"/>
      <c r="CS92" s="2182"/>
      <c r="CT92" s="2182"/>
      <c r="CU92" s="2183"/>
      <c r="CV92" s="1886"/>
      <c r="CW92" s="1886"/>
      <c r="CX92" s="1886"/>
      <c r="CY92" s="1886"/>
      <c r="CZ92" s="1886"/>
      <c r="DA92" s="1886"/>
      <c r="DB92" s="1886"/>
      <c r="DC92" s="1887"/>
      <c r="DD92" s="1885"/>
      <c r="DE92" s="1890"/>
      <c r="DF92" s="1886"/>
      <c r="DG92" s="1890"/>
      <c r="DH92" s="1890"/>
      <c r="DI92" s="1890"/>
      <c r="DJ92" s="1890"/>
      <c r="DK92" s="1890"/>
      <c r="DL92" s="1894"/>
      <c r="DM92" s="605"/>
      <c r="DN92" s="511" t="s">
        <v>13739</v>
      </c>
    </row>
    <row r="93" spans="1:134" ht="8.1" customHeight="1">
      <c r="A93" s="2"/>
      <c r="B93" s="2"/>
      <c r="C93" s="2180"/>
      <c r="D93" s="2180"/>
      <c r="E93" s="2180"/>
      <c r="F93" s="2180"/>
      <c r="G93" s="2180"/>
      <c r="H93" s="2180"/>
      <c r="I93" s="2180"/>
      <c r="J93" s="2180"/>
      <c r="K93" s="2180"/>
      <c r="L93" s="2180"/>
      <c r="M93" s="2325"/>
      <c r="N93" s="2326"/>
      <c r="O93" s="2326"/>
      <c r="P93" s="2326"/>
      <c r="Q93" s="2326"/>
      <c r="R93" s="2326"/>
      <c r="S93" s="2326"/>
      <c r="T93" s="2326"/>
      <c r="U93" s="2326"/>
      <c r="V93" s="2326"/>
      <c r="W93" s="2326"/>
      <c r="X93" s="2326"/>
      <c r="Y93" s="2326"/>
      <c r="Z93" s="2326"/>
      <c r="AA93" s="2326"/>
      <c r="AB93" s="2326"/>
      <c r="AC93" s="2326"/>
      <c r="AD93" s="2326"/>
      <c r="AE93" s="2326"/>
      <c r="AF93" s="2326"/>
      <c r="AG93" s="2326"/>
      <c r="AH93" s="2326"/>
      <c r="AI93" s="2326"/>
      <c r="AJ93" s="2326"/>
      <c r="AK93" s="2326"/>
      <c r="AL93" s="2326"/>
      <c r="AM93" s="2326"/>
      <c r="AN93" s="2326"/>
      <c r="AO93" s="2326"/>
      <c r="AP93" s="2326"/>
      <c r="AQ93" s="2326"/>
      <c r="AR93" s="2326"/>
      <c r="AS93" s="2326"/>
      <c r="AT93" s="2326"/>
      <c r="AU93" s="2326"/>
      <c r="AV93" s="2326"/>
      <c r="AW93" s="2326"/>
      <c r="AX93" s="2326"/>
      <c r="AY93" s="2326"/>
      <c r="AZ93" s="2326"/>
      <c r="BA93" s="2326"/>
      <c r="BB93" s="2327"/>
      <c r="BC93" s="2084"/>
      <c r="BD93" s="2085"/>
      <c r="BE93" s="2085"/>
      <c r="BF93" s="2085"/>
      <c r="BG93" s="2085"/>
      <c r="BH93" s="2085"/>
      <c r="BI93" s="2085"/>
      <c r="BJ93" s="2086"/>
      <c r="BK93" s="2288"/>
      <c r="BL93" s="2289"/>
      <c r="BM93" s="2289"/>
      <c r="BN93" s="2289"/>
      <c r="BO93" s="2289"/>
      <c r="BP93" s="2289"/>
      <c r="BQ93" s="2289"/>
      <c r="BR93" s="2289"/>
      <c r="BS93" s="2289"/>
      <c r="BT93" s="2289"/>
      <c r="BU93" s="2289"/>
      <c r="BV93" s="2289"/>
      <c r="BW93" s="2289"/>
      <c r="BX93" s="2289"/>
      <c r="BY93" s="2289"/>
      <c r="BZ93" s="2289"/>
      <c r="CA93" s="2289"/>
      <c r="CB93" s="2289"/>
      <c r="CC93" s="2289"/>
      <c r="CD93" s="2289"/>
      <c r="CE93" s="2289"/>
      <c r="CF93" s="2289"/>
      <c r="CG93" s="2289"/>
      <c r="CH93" s="2290"/>
      <c r="CI93" s="2295"/>
      <c r="CJ93" s="2184"/>
      <c r="CK93" s="2185"/>
      <c r="CL93" s="2185"/>
      <c r="CM93" s="2185"/>
      <c r="CN93" s="2185"/>
      <c r="CO93" s="2185"/>
      <c r="CP93" s="2185"/>
      <c r="CQ93" s="2185"/>
      <c r="CR93" s="2185"/>
      <c r="CS93" s="2185"/>
      <c r="CT93" s="2185"/>
      <c r="CU93" s="2186"/>
      <c r="CV93" s="1880" t="s">
        <v>10</v>
      </c>
      <c r="CW93" s="1880"/>
      <c r="CX93" s="1880"/>
      <c r="CY93" s="1880"/>
      <c r="CZ93" s="1880"/>
      <c r="DA93" s="1880"/>
      <c r="DB93" s="1880"/>
      <c r="DC93" s="1881"/>
      <c r="DD93" s="1891">
        <f>'1枚目'!$DC$18</f>
        <v>0</v>
      </c>
      <c r="DE93" s="1888"/>
      <c r="DF93" s="1888"/>
      <c r="DG93" s="1888"/>
      <c r="DH93" s="1888"/>
      <c r="DI93" s="1888"/>
      <c r="DJ93" s="1888"/>
      <c r="DK93" s="1888"/>
      <c r="DL93" s="1892"/>
      <c r="DM93" s="606"/>
      <c r="DN93" s="511" t="s">
        <v>13739</v>
      </c>
    </row>
    <row r="94" spans="1:134" ht="12.75" customHeight="1">
      <c r="A94" s="2"/>
      <c r="B94" s="2"/>
      <c r="C94" s="2180"/>
      <c r="D94" s="2180"/>
      <c r="E94" s="2180"/>
      <c r="F94" s="2180"/>
      <c r="G94" s="2180"/>
      <c r="H94" s="2180"/>
      <c r="I94" s="2180"/>
      <c r="J94" s="2180"/>
      <c r="K94" s="2180"/>
      <c r="L94" s="2180"/>
      <c r="M94" s="2328"/>
      <c r="N94" s="2329"/>
      <c r="O94" s="2329"/>
      <c r="P94" s="2329"/>
      <c r="Q94" s="2329"/>
      <c r="R94" s="2329"/>
      <c r="S94" s="2329"/>
      <c r="T94" s="2329"/>
      <c r="U94" s="2329"/>
      <c r="V94" s="2329"/>
      <c r="W94" s="2329"/>
      <c r="X94" s="2329"/>
      <c r="Y94" s="2329"/>
      <c r="Z94" s="2329"/>
      <c r="AA94" s="2329"/>
      <c r="AB94" s="2329"/>
      <c r="AC94" s="2329"/>
      <c r="AD94" s="2329"/>
      <c r="AE94" s="2329"/>
      <c r="AF94" s="2329"/>
      <c r="AG94" s="2329"/>
      <c r="AH94" s="2329"/>
      <c r="AI94" s="2329"/>
      <c r="AJ94" s="2329"/>
      <c r="AK94" s="2329"/>
      <c r="AL94" s="2329"/>
      <c r="AM94" s="2329"/>
      <c r="AN94" s="2329"/>
      <c r="AO94" s="2329"/>
      <c r="AP94" s="2329"/>
      <c r="AQ94" s="2329"/>
      <c r="AR94" s="2329"/>
      <c r="AS94" s="2329"/>
      <c r="AT94" s="2329"/>
      <c r="AU94" s="2329"/>
      <c r="AV94" s="2329"/>
      <c r="AW94" s="2329"/>
      <c r="AX94" s="2329"/>
      <c r="AY94" s="2329"/>
      <c r="AZ94" s="2329"/>
      <c r="BA94" s="2329"/>
      <c r="BB94" s="2330"/>
      <c r="BC94" s="2087"/>
      <c r="BD94" s="2088"/>
      <c r="BE94" s="2088"/>
      <c r="BF94" s="2088"/>
      <c r="BG94" s="2088"/>
      <c r="BH94" s="2088"/>
      <c r="BI94" s="2088"/>
      <c r="BJ94" s="2089"/>
      <c r="BK94" s="2291"/>
      <c r="BL94" s="2292"/>
      <c r="BM94" s="2292"/>
      <c r="BN94" s="2292"/>
      <c r="BO94" s="2292"/>
      <c r="BP94" s="2292"/>
      <c r="BQ94" s="2292"/>
      <c r="BR94" s="2292"/>
      <c r="BS94" s="2292"/>
      <c r="BT94" s="2292"/>
      <c r="BU94" s="2292"/>
      <c r="BV94" s="2292"/>
      <c r="BW94" s="2292"/>
      <c r="BX94" s="2292"/>
      <c r="BY94" s="2292"/>
      <c r="BZ94" s="2292"/>
      <c r="CA94" s="2292"/>
      <c r="CB94" s="2292"/>
      <c r="CC94" s="2292"/>
      <c r="CD94" s="2292"/>
      <c r="CE94" s="2292"/>
      <c r="CF94" s="2292"/>
      <c r="CG94" s="2292"/>
      <c r="CH94" s="2293"/>
      <c r="CI94" s="2296"/>
      <c r="CJ94" s="2187"/>
      <c r="CK94" s="2188"/>
      <c r="CL94" s="2188"/>
      <c r="CM94" s="2188"/>
      <c r="CN94" s="2188"/>
      <c r="CO94" s="2188"/>
      <c r="CP94" s="2188"/>
      <c r="CQ94" s="2188"/>
      <c r="CR94" s="2188"/>
      <c r="CS94" s="2188"/>
      <c r="CT94" s="2188"/>
      <c r="CU94" s="2189"/>
      <c r="CV94" s="1885"/>
      <c r="CW94" s="1886"/>
      <c r="CX94" s="1886"/>
      <c r="CY94" s="1886"/>
      <c r="CZ94" s="1886"/>
      <c r="DA94" s="1886"/>
      <c r="DB94" s="1886"/>
      <c r="DC94" s="1887"/>
      <c r="DD94" s="1893"/>
      <c r="DE94" s="1890"/>
      <c r="DF94" s="1890"/>
      <c r="DG94" s="1890"/>
      <c r="DH94" s="1890"/>
      <c r="DI94" s="1890"/>
      <c r="DJ94" s="1890"/>
      <c r="DK94" s="1890"/>
      <c r="DL94" s="1894"/>
      <c r="DM94" s="606"/>
      <c r="DN94" s="511" t="s">
        <v>13739</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607"/>
      <c r="DN96" s="511" t="s">
        <v>13739</v>
      </c>
    </row>
    <row r="97" spans="1:134" ht="9.9499999999999993" customHeight="1">
      <c r="A97" s="2"/>
      <c r="B97" s="2"/>
      <c r="C97" s="1879" t="s">
        <v>14</v>
      </c>
      <c r="D97" s="2082"/>
      <c r="E97" s="2082"/>
      <c r="F97" s="2082"/>
      <c r="G97" s="2082"/>
      <c r="H97" s="2082"/>
      <c r="I97" s="2082"/>
      <c r="J97" s="2083"/>
      <c r="K97" s="2073">
        <f>'1枚目'!$K$24</f>
        <v>0</v>
      </c>
      <c r="L97" s="2074"/>
      <c r="M97" s="2074"/>
      <c r="N97" s="2074"/>
      <c r="O97" s="2074"/>
      <c r="P97" s="2074"/>
      <c r="Q97" s="2074"/>
      <c r="R97" s="2074"/>
      <c r="S97" s="2074"/>
      <c r="T97" s="2074"/>
      <c r="U97" s="2074"/>
      <c r="V97" s="2074"/>
      <c r="W97" s="2074"/>
      <c r="X97" s="2074"/>
      <c r="Y97" s="2074"/>
      <c r="Z97" s="2074"/>
      <c r="AA97" s="2074"/>
      <c r="AB97" s="2074"/>
      <c r="AC97" s="2074"/>
      <c r="AD97" s="2074"/>
      <c r="AE97" s="2074"/>
      <c r="AF97" s="2074"/>
      <c r="AG97" s="2074"/>
      <c r="AH97" s="2074"/>
      <c r="AI97" s="2074"/>
      <c r="AJ97" s="2074"/>
      <c r="AK97" s="2074"/>
      <c r="AL97" s="2074"/>
      <c r="AM97" s="2074"/>
      <c r="AN97" s="2074"/>
      <c r="AO97" s="2075"/>
      <c r="AP97" s="1879" t="s">
        <v>29</v>
      </c>
      <c r="AQ97" s="2082"/>
      <c r="AR97" s="2082"/>
      <c r="AS97" s="2082"/>
      <c r="AT97" s="2082"/>
      <c r="AU97" s="2082"/>
      <c r="AV97" s="2082"/>
      <c r="AW97" s="2083"/>
      <c r="AX97" s="2267" t="str">
        <f>Code!$CI$3&amp;Code!$CP$3&amp;'1枚目'!$AG$28</f>
        <v/>
      </c>
      <c r="AY97" s="2268"/>
      <c r="AZ97" s="2268"/>
      <c r="BA97" s="2268"/>
      <c r="BB97" s="2268"/>
      <c r="BC97" s="2268"/>
      <c r="BD97" s="2268"/>
      <c r="BE97" s="2268"/>
      <c r="BF97" s="2268"/>
      <c r="BG97" s="2268"/>
      <c r="BH97" s="2268"/>
      <c r="BI97" s="2268"/>
      <c r="BJ97" s="2268"/>
      <c r="BK97" s="2268"/>
      <c r="BL97" s="2268"/>
      <c r="BM97" s="2268"/>
      <c r="BN97" s="2268"/>
      <c r="BO97" s="2268"/>
      <c r="BP97" s="2268"/>
      <c r="BQ97" s="2268"/>
      <c r="BR97" s="2268"/>
      <c r="BS97" s="2268"/>
      <c r="BT97" s="2268"/>
      <c r="BU97" s="2268"/>
      <c r="BV97" s="2268"/>
      <c r="BW97" s="2268"/>
      <c r="BX97" s="2268"/>
      <c r="BY97" s="2268"/>
      <c r="BZ97" s="2268"/>
      <c r="CA97" s="2268"/>
      <c r="CB97" s="2268"/>
      <c r="CC97" s="2268"/>
      <c r="CD97" s="2268"/>
      <c r="CE97" s="2268"/>
      <c r="CF97" s="2268"/>
      <c r="CG97" s="2268"/>
      <c r="CH97" s="2268"/>
      <c r="CI97" s="2268"/>
      <c r="CJ97" s="2268"/>
      <c r="CK97" s="2268"/>
      <c r="CL97" s="2268"/>
      <c r="CM97" s="2268"/>
      <c r="CN97" s="2268"/>
      <c r="CO97" s="2268"/>
      <c r="CP97" s="2269"/>
      <c r="CQ97" s="1936" t="s">
        <v>30</v>
      </c>
      <c r="CR97" s="2085"/>
      <c r="CS97" s="2085"/>
      <c r="CT97" s="2085"/>
      <c r="CU97" s="2085"/>
      <c r="CV97" s="1879" t="str">
        <f>'1枚目'!$BI$28</f>
        <v>令和</v>
      </c>
      <c r="CW97" s="1880"/>
      <c r="CX97" s="1880"/>
      <c r="CY97" s="1881"/>
      <c r="CZ97" s="1937">
        <f>'1枚目'!$BK$28</f>
        <v>0</v>
      </c>
      <c r="DA97" s="1938"/>
      <c r="DB97" s="1879" t="s">
        <v>6</v>
      </c>
      <c r="DC97" s="1881"/>
      <c r="DD97" s="1941">
        <f>'1枚目'!$BO$28</f>
        <v>0</v>
      </c>
      <c r="DE97" s="1938"/>
      <c r="DF97" s="1936" t="s">
        <v>7</v>
      </c>
      <c r="DG97" s="2230">
        <f>'1枚目'!$BS$28</f>
        <v>0</v>
      </c>
      <c r="DH97" s="2230"/>
      <c r="DI97" s="2230"/>
      <c r="DJ97" s="1879" t="s">
        <v>31</v>
      </c>
      <c r="DK97" s="1880"/>
      <c r="DL97" s="1881"/>
      <c r="DM97" s="599"/>
      <c r="DN97" s="511" t="s">
        <v>13739</v>
      </c>
    </row>
    <row r="98" spans="1:134" ht="9.9499999999999993" customHeight="1">
      <c r="A98" s="2"/>
      <c r="B98" s="2"/>
      <c r="C98" s="2084"/>
      <c r="D98" s="2085"/>
      <c r="E98" s="2085"/>
      <c r="F98" s="2085"/>
      <c r="G98" s="2085"/>
      <c r="H98" s="2085"/>
      <c r="I98" s="2085"/>
      <c r="J98" s="2086"/>
      <c r="K98" s="2076"/>
      <c r="L98" s="2077"/>
      <c r="M98" s="2077"/>
      <c r="N98" s="2077"/>
      <c r="O98" s="2077"/>
      <c r="P98" s="2077"/>
      <c r="Q98" s="2077"/>
      <c r="R98" s="2077"/>
      <c r="S98" s="2077"/>
      <c r="T98" s="2077"/>
      <c r="U98" s="2077"/>
      <c r="V98" s="2077"/>
      <c r="W98" s="2077"/>
      <c r="X98" s="2077"/>
      <c r="Y98" s="2077"/>
      <c r="Z98" s="2077"/>
      <c r="AA98" s="2077"/>
      <c r="AB98" s="2077"/>
      <c r="AC98" s="2077"/>
      <c r="AD98" s="2077"/>
      <c r="AE98" s="2077"/>
      <c r="AF98" s="2077"/>
      <c r="AG98" s="2077"/>
      <c r="AH98" s="2077"/>
      <c r="AI98" s="2077"/>
      <c r="AJ98" s="2077"/>
      <c r="AK98" s="2077"/>
      <c r="AL98" s="2077"/>
      <c r="AM98" s="2077"/>
      <c r="AN98" s="2077"/>
      <c r="AO98" s="2078"/>
      <c r="AP98" s="2084"/>
      <c r="AQ98" s="2085"/>
      <c r="AR98" s="2085"/>
      <c r="AS98" s="2085"/>
      <c r="AT98" s="2085"/>
      <c r="AU98" s="2085"/>
      <c r="AV98" s="2085"/>
      <c r="AW98" s="2086"/>
      <c r="AX98" s="2270"/>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1"/>
      <c r="CQ98" s="2085"/>
      <c r="CR98" s="2085"/>
      <c r="CS98" s="2085"/>
      <c r="CT98" s="2085"/>
      <c r="CU98" s="2085"/>
      <c r="CV98" s="1885"/>
      <c r="CW98" s="1886"/>
      <c r="CX98" s="1886"/>
      <c r="CY98" s="1887"/>
      <c r="CZ98" s="1939"/>
      <c r="DA98" s="1940"/>
      <c r="DB98" s="1882"/>
      <c r="DC98" s="1884"/>
      <c r="DD98" s="1942"/>
      <c r="DE98" s="1940"/>
      <c r="DF98" s="2085"/>
      <c r="DG98" s="2231"/>
      <c r="DH98" s="2231"/>
      <c r="DI98" s="2231"/>
      <c r="DJ98" s="1882"/>
      <c r="DK98" s="1883"/>
      <c r="DL98" s="1884"/>
      <c r="DM98" s="599"/>
      <c r="DN98" s="511" t="s">
        <v>13739</v>
      </c>
    </row>
    <row r="99" spans="1:134" ht="9.9499999999999993" customHeight="1">
      <c r="A99" s="2"/>
      <c r="B99" s="2"/>
      <c r="C99" s="2084"/>
      <c r="D99" s="2085"/>
      <c r="E99" s="2085"/>
      <c r="F99" s="2085"/>
      <c r="G99" s="2085"/>
      <c r="H99" s="2085"/>
      <c r="I99" s="2085"/>
      <c r="J99" s="2086"/>
      <c r="K99" s="2076"/>
      <c r="L99" s="2077"/>
      <c r="M99" s="2077"/>
      <c r="N99" s="2077"/>
      <c r="O99" s="2077"/>
      <c r="P99" s="2077"/>
      <c r="Q99" s="2077"/>
      <c r="R99" s="2077"/>
      <c r="S99" s="2077"/>
      <c r="T99" s="2077"/>
      <c r="U99" s="2077"/>
      <c r="V99" s="2077"/>
      <c r="W99" s="2077"/>
      <c r="X99" s="2077"/>
      <c r="Y99" s="2077"/>
      <c r="Z99" s="2077"/>
      <c r="AA99" s="2077"/>
      <c r="AB99" s="2077"/>
      <c r="AC99" s="2077"/>
      <c r="AD99" s="2077"/>
      <c r="AE99" s="2077"/>
      <c r="AF99" s="2077"/>
      <c r="AG99" s="2077"/>
      <c r="AH99" s="2077"/>
      <c r="AI99" s="2077"/>
      <c r="AJ99" s="2077"/>
      <c r="AK99" s="2077"/>
      <c r="AL99" s="2077"/>
      <c r="AM99" s="2077"/>
      <c r="AN99" s="2077"/>
      <c r="AO99" s="2078"/>
      <c r="AP99" s="2084"/>
      <c r="AQ99" s="2085"/>
      <c r="AR99" s="2085"/>
      <c r="AS99" s="2085"/>
      <c r="AT99" s="2085"/>
      <c r="AU99" s="2085"/>
      <c r="AV99" s="2085"/>
      <c r="AW99" s="2086"/>
      <c r="AX99" s="2270"/>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1"/>
      <c r="CQ99" s="2085"/>
      <c r="CR99" s="2085"/>
      <c r="CS99" s="2085"/>
      <c r="CT99" s="2085"/>
      <c r="CU99" s="2086"/>
      <c r="CV99" s="1879" t="s">
        <v>13691</v>
      </c>
      <c r="CW99" s="1880"/>
      <c r="CX99" s="1880"/>
      <c r="CY99" s="1881"/>
      <c r="CZ99" s="1937">
        <f>'1枚目'!$BK$30</f>
        <v>0</v>
      </c>
      <c r="DA99" s="1938"/>
      <c r="DB99" s="1882" t="s">
        <v>6</v>
      </c>
      <c r="DC99" s="1884"/>
      <c r="DD99" s="1941">
        <f>'1枚目'!$BO$30</f>
        <v>0</v>
      </c>
      <c r="DE99" s="1938"/>
      <c r="DF99" s="1936" t="s">
        <v>7</v>
      </c>
      <c r="DG99" s="2231">
        <f>'1枚目'!$BS$30</f>
        <v>0</v>
      </c>
      <c r="DH99" s="2231"/>
      <c r="DI99" s="2231"/>
      <c r="DJ99" s="1882" t="s">
        <v>35</v>
      </c>
      <c r="DK99" s="1883"/>
      <c r="DL99" s="1884"/>
      <c r="DM99" s="599"/>
      <c r="DN99" s="511" t="s">
        <v>13739</v>
      </c>
    </row>
    <row r="100" spans="1:134" ht="9.9499999999999993" customHeight="1">
      <c r="A100" s="2"/>
      <c r="B100" s="2"/>
      <c r="C100" s="2087"/>
      <c r="D100" s="2088"/>
      <c r="E100" s="2088"/>
      <c r="F100" s="2088"/>
      <c r="G100" s="2088"/>
      <c r="H100" s="2088"/>
      <c r="I100" s="2088"/>
      <c r="J100" s="2089"/>
      <c r="K100" s="2079"/>
      <c r="L100" s="2080"/>
      <c r="M100" s="2080"/>
      <c r="N100" s="2080"/>
      <c r="O100" s="2080"/>
      <c r="P100" s="2080"/>
      <c r="Q100" s="2080"/>
      <c r="R100" s="2080"/>
      <c r="S100" s="2080"/>
      <c r="T100" s="2080"/>
      <c r="U100" s="2080"/>
      <c r="V100" s="2080"/>
      <c r="W100" s="2080"/>
      <c r="X100" s="2080"/>
      <c r="Y100" s="2080"/>
      <c r="Z100" s="2080"/>
      <c r="AA100" s="2080"/>
      <c r="AB100" s="2080"/>
      <c r="AC100" s="2080"/>
      <c r="AD100" s="2080"/>
      <c r="AE100" s="2080"/>
      <c r="AF100" s="2080"/>
      <c r="AG100" s="2080"/>
      <c r="AH100" s="2080"/>
      <c r="AI100" s="2080"/>
      <c r="AJ100" s="2080"/>
      <c r="AK100" s="2080"/>
      <c r="AL100" s="2080"/>
      <c r="AM100" s="2080"/>
      <c r="AN100" s="2080"/>
      <c r="AO100" s="2081"/>
      <c r="AP100" s="2087"/>
      <c r="AQ100" s="2088"/>
      <c r="AR100" s="2088"/>
      <c r="AS100" s="2088"/>
      <c r="AT100" s="2088"/>
      <c r="AU100" s="2088"/>
      <c r="AV100" s="2088"/>
      <c r="AW100" s="2089"/>
      <c r="AX100" s="2272"/>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3"/>
      <c r="CQ100" s="2088"/>
      <c r="CR100" s="2088"/>
      <c r="CS100" s="2088"/>
      <c r="CT100" s="2088"/>
      <c r="CU100" s="2089"/>
      <c r="CV100" s="1885"/>
      <c r="CW100" s="1886"/>
      <c r="CX100" s="1886"/>
      <c r="CY100" s="1887"/>
      <c r="CZ100" s="1939"/>
      <c r="DA100" s="1940"/>
      <c r="DB100" s="1885"/>
      <c r="DC100" s="1887"/>
      <c r="DD100" s="1942"/>
      <c r="DE100" s="1940"/>
      <c r="DF100" s="2088"/>
      <c r="DG100" s="2231"/>
      <c r="DH100" s="2231"/>
      <c r="DI100" s="2231"/>
      <c r="DJ100" s="1885"/>
      <c r="DK100" s="1886"/>
      <c r="DL100" s="1887"/>
      <c r="DM100" s="599"/>
      <c r="DN100" s="511" t="s">
        <v>13739</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4" customFormat="1" ht="15" customHeight="1">
      <c r="A103" s="521"/>
      <c r="B103" s="521"/>
      <c r="C103" s="1905" t="s">
        <v>14414</v>
      </c>
      <c r="D103" s="1906"/>
      <c r="E103" s="1906"/>
      <c r="F103" s="1906"/>
      <c r="G103" s="1906"/>
      <c r="H103" s="1906"/>
      <c r="I103" s="1907"/>
      <c r="J103" s="1927" t="s">
        <v>125</v>
      </c>
      <c r="K103" s="1928"/>
      <c r="L103" s="1928"/>
      <c r="M103" s="1928"/>
      <c r="N103" s="1928"/>
      <c r="O103" s="1929"/>
      <c r="P103" s="2314" t="s">
        <v>13700</v>
      </c>
      <c r="Q103" s="1928"/>
      <c r="R103" s="1928"/>
      <c r="S103" s="1928"/>
      <c r="T103" s="1928"/>
      <c r="U103" s="1928"/>
      <c r="V103" s="1928"/>
      <c r="W103" s="1928"/>
      <c r="X103" s="1928"/>
      <c r="Y103" s="1929"/>
      <c r="Z103" s="2314" t="s">
        <v>265</v>
      </c>
      <c r="AA103" s="1928"/>
      <c r="AB103" s="1928"/>
      <c r="AC103" s="1928"/>
      <c r="AD103" s="1928"/>
      <c r="AE103" s="1928"/>
      <c r="AF103" s="1928"/>
      <c r="AG103" s="1928"/>
      <c r="AH103" s="1928"/>
      <c r="AI103" s="1928"/>
      <c r="AJ103" s="1928"/>
      <c r="AK103" s="1928"/>
      <c r="AL103" s="1928"/>
      <c r="AM103" s="1928"/>
      <c r="AN103" s="1928"/>
      <c r="AO103" s="1928"/>
      <c r="AP103" s="1928"/>
      <c r="AQ103" s="1928"/>
      <c r="AR103" s="1928"/>
      <c r="AS103" s="1928"/>
      <c r="AT103" s="1928"/>
      <c r="AU103" s="1928"/>
      <c r="AV103" s="1928"/>
      <c r="AW103" s="1928"/>
      <c r="AX103" s="1928"/>
      <c r="AY103" s="1928"/>
      <c r="AZ103" s="1928"/>
      <c r="BA103" s="1928"/>
      <c r="BB103" s="1928"/>
      <c r="BC103" s="1928"/>
      <c r="BD103" s="1928"/>
      <c r="BE103" s="1928"/>
      <c r="BF103" s="1928"/>
      <c r="BG103" s="1928"/>
      <c r="BH103" s="1928"/>
      <c r="BI103" s="1928"/>
      <c r="BJ103" s="1928"/>
      <c r="BK103" s="1928"/>
      <c r="BL103" s="1928"/>
      <c r="BM103" s="1928"/>
      <c r="BN103" s="1928"/>
      <c r="BO103" s="1928"/>
      <c r="BP103" s="1928"/>
      <c r="BQ103" s="1928"/>
      <c r="BR103" s="1928"/>
      <c r="BS103" s="1928"/>
      <c r="BT103" s="1928"/>
      <c r="BU103" s="1928"/>
      <c r="BV103" s="1928"/>
      <c r="BW103" s="1928"/>
      <c r="BX103" s="1928"/>
      <c r="BY103" s="1928"/>
      <c r="BZ103" s="1928"/>
      <c r="CA103" s="1928"/>
      <c r="CB103" s="1928"/>
      <c r="CC103" s="1928"/>
      <c r="CD103" s="1928"/>
      <c r="CE103" s="1928"/>
      <c r="CF103" s="1928"/>
      <c r="CG103" s="1928"/>
      <c r="CH103" s="1928"/>
      <c r="CI103" s="1928"/>
      <c r="CJ103" s="1928"/>
      <c r="CK103" s="1928"/>
      <c r="CL103" s="1928"/>
      <c r="CM103" s="1928"/>
      <c r="CN103" s="1928"/>
      <c r="CO103" s="1928"/>
      <c r="CP103" s="1928"/>
      <c r="CQ103" s="1928"/>
      <c r="CR103" s="1928"/>
      <c r="CS103" s="1928"/>
      <c r="CT103" s="1928"/>
      <c r="CU103" s="1928"/>
      <c r="CV103" s="1928"/>
      <c r="CW103" s="1928"/>
      <c r="CX103" s="1928"/>
      <c r="CY103" s="1928"/>
      <c r="CZ103" s="1928"/>
      <c r="DA103" s="1928"/>
      <c r="DB103" s="1928"/>
      <c r="DC103" s="1928"/>
      <c r="DD103" s="1928"/>
      <c r="DE103" s="1928"/>
      <c r="DF103" s="2315"/>
      <c r="DG103" s="1899" t="s">
        <v>14418</v>
      </c>
      <c r="DH103" s="1900"/>
      <c r="DI103" s="1900"/>
      <c r="DJ103" s="1900"/>
      <c r="DK103" s="1900"/>
      <c r="DL103" s="1901"/>
      <c r="DM103" s="600"/>
      <c r="DN103" s="566" t="s">
        <v>13739</v>
      </c>
      <c r="DT103" s="525"/>
      <c r="DU103" s="525"/>
      <c r="DV103" s="525"/>
      <c r="DW103" s="525"/>
      <c r="DX103" s="525"/>
      <c r="DY103" s="525"/>
      <c r="DZ103" s="525"/>
      <c r="EA103" s="525"/>
      <c r="EB103" s="525"/>
      <c r="EC103" s="525"/>
      <c r="ED103" s="525"/>
    </row>
    <row r="104" spans="1:134" s="524" customFormat="1" ht="15" customHeight="1">
      <c r="A104" s="521"/>
      <c r="B104" s="521"/>
      <c r="C104" s="1908"/>
      <c r="D104" s="1909"/>
      <c r="E104" s="1909"/>
      <c r="F104" s="1909"/>
      <c r="G104" s="1909"/>
      <c r="H104" s="1909"/>
      <c r="I104" s="1910"/>
      <c r="J104" s="1930"/>
      <c r="K104" s="1931"/>
      <c r="L104" s="1931"/>
      <c r="M104" s="1931"/>
      <c r="N104" s="1931"/>
      <c r="O104" s="1932"/>
      <c r="P104" s="2320"/>
      <c r="Q104" s="1966"/>
      <c r="R104" s="1966"/>
      <c r="S104" s="1966"/>
      <c r="T104" s="1966"/>
      <c r="U104" s="1966"/>
      <c r="V104" s="1966"/>
      <c r="W104" s="1966"/>
      <c r="X104" s="1966"/>
      <c r="Y104" s="1932"/>
      <c r="Z104" s="2316"/>
      <c r="AA104" s="2317"/>
      <c r="AB104" s="2317"/>
      <c r="AC104" s="2317"/>
      <c r="AD104" s="2317"/>
      <c r="AE104" s="2317"/>
      <c r="AF104" s="2317"/>
      <c r="AG104" s="2317"/>
      <c r="AH104" s="2317"/>
      <c r="AI104" s="2317"/>
      <c r="AJ104" s="2317"/>
      <c r="AK104" s="2317"/>
      <c r="AL104" s="2317"/>
      <c r="AM104" s="2317"/>
      <c r="AN104" s="2317"/>
      <c r="AO104" s="2317"/>
      <c r="AP104" s="2317"/>
      <c r="AQ104" s="2317"/>
      <c r="AR104" s="2317"/>
      <c r="AS104" s="2317"/>
      <c r="AT104" s="2317"/>
      <c r="AU104" s="2317"/>
      <c r="AV104" s="2317"/>
      <c r="AW104" s="2317"/>
      <c r="AX104" s="2317"/>
      <c r="AY104" s="2317"/>
      <c r="AZ104" s="2317"/>
      <c r="BA104" s="2317"/>
      <c r="BB104" s="2317"/>
      <c r="BC104" s="2317"/>
      <c r="BD104" s="2317"/>
      <c r="BE104" s="2317"/>
      <c r="BF104" s="2317"/>
      <c r="BG104" s="2317"/>
      <c r="BH104" s="2317"/>
      <c r="BI104" s="2317"/>
      <c r="BJ104" s="2317"/>
      <c r="BK104" s="2317"/>
      <c r="BL104" s="2317"/>
      <c r="BM104" s="2317"/>
      <c r="BN104" s="2317"/>
      <c r="BO104" s="2317"/>
      <c r="BP104" s="2317"/>
      <c r="BQ104" s="2317"/>
      <c r="BR104" s="2317"/>
      <c r="BS104" s="2317"/>
      <c r="BT104" s="2317"/>
      <c r="BU104" s="2317"/>
      <c r="BV104" s="2317"/>
      <c r="BW104" s="2317"/>
      <c r="BX104" s="2317"/>
      <c r="BY104" s="2317"/>
      <c r="BZ104" s="2317"/>
      <c r="CA104" s="2317"/>
      <c r="CB104" s="2317"/>
      <c r="CC104" s="2317"/>
      <c r="CD104" s="2317"/>
      <c r="CE104" s="2317"/>
      <c r="CF104" s="2317"/>
      <c r="CG104" s="2317"/>
      <c r="CH104" s="2317"/>
      <c r="CI104" s="2317"/>
      <c r="CJ104" s="2317"/>
      <c r="CK104" s="2317"/>
      <c r="CL104" s="2317"/>
      <c r="CM104" s="2317"/>
      <c r="CN104" s="2317"/>
      <c r="CO104" s="2317"/>
      <c r="CP104" s="2317"/>
      <c r="CQ104" s="2317"/>
      <c r="CR104" s="2317"/>
      <c r="CS104" s="2317"/>
      <c r="CT104" s="2317"/>
      <c r="CU104" s="2317"/>
      <c r="CV104" s="2317"/>
      <c r="CW104" s="2317"/>
      <c r="CX104" s="2317"/>
      <c r="CY104" s="2317"/>
      <c r="CZ104" s="2317"/>
      <c r="DA104" s="2317"/>
      <c r="DB104" s="2317"/>
      <c r="DC104" s="2317"/>
      <c r="DD104" s="2317"/>
      <c r="DE104" s="2317"/>
      <c r="DF104" s="2318"/>
      <c r="DG104" s="1902"/>
      <c r="DH104" s="2311"/>
      <c r="DI104" s="2311"/>
      <c r="DJ104" s="2311"/>
      <c r="DK104" s="2311"/>
      <c r="DL104" s="1904"/>
      <c r="DM104" s="600"/>
      <c r="DN104" s="566" t="s">
        <v>13739</v>
      </c>
      <c r="DT104" s="525"/>
      <c r="DU104" s="525"/>
      <c r="DV104" s="525"/>
      <c r="DW104" s="525"/>
      <c r="DX104" s="525"/>
      <c r="DY104" s="525"/>
      <c r="DZ104" s="525"/>
      <c r="EA104" s="525"/>
      <c r="EB104" s="525"/>
      <c r="EC104" s="525"/>
      <c r="ED104" s="525"/>
    </row>
    <row r="105" spans="1:134" s="524" customFormat="1" ht="9.9499999999999993" customHeight="1">
      <c r="A105" s="521"/>
      <c r="B105" s="521"/>
      <c r="C105" s="1908"/>
      <c r="D105" s="1909"/>
      <c r="E105" s="1909"/>
      <c r="F105" s="1909"/>
      <c r="G105" s="1909"/>
      <c r="H105" s="1909"/>
      <c r="I105" s="1910"/>
      <c r="J105" s="1930"/>
      <c r="K105" s="1931"/>
      <c r="L105" s="1931"/>
      <c r="M105" s="1931"/>
      <c r="N105" s="1931"/>
      <c r="O105" s="1932"/>
      <c r="P105" s="2316"/>
      <c r="Q105" s="2317"/>
      <c r="R105" s="2317"/>
      <c r="S105" s="2317"/>
      <c r="T105" s="2317"/>
      <c r="U105" s="2317"/>
      <c r="V105" s="2317"/>
      <c r="W105" s="2317"/>
      <c r="X105" s="2317"/>
      <c r="Y105" s="2340"/>
      <c r="Z105" s="2319" t="s">
        <v>13699</v>
      </c>
      <c r="AA105" s="1964"/>
      <c r="AB105" s="1964"/>
      <c r="AC105" s="1964"/>
      <c r="AD105" s="1964"/>
      <c r="AE105" s="1964"/>
      <c r="AF105" s="1964"/>
      <c r="AG105" s="1964"/>
      <c r="AH105" s="1964"/>
      <c r="AI105" s="1964"/>
      <c r="AJ105" s="1964"/>
      <c r="AK105" s="1964"/>
      <c r="AL105" s="1964"/>
      <c r="AM105" s="1964"/>
      <c r="AN105" s="1964"/>
      <c r="AO105" s="1964"/>
      <c r="AP105" s="1964"/>
      <c r="AQ105" s="1964"/>
      <c r="AR105" s="1964"/>
      <c r="AS105" s="1964"/>
      <c r="AT105" s="1964"/>
      <c r="AU105" s="1964"/>
      <c r="AV105" s="1964"/>
      <c r="AW105" s="1964"/>
      <c r="AX105" s="1964"/>
      <c r="AY105" s="1964"/>
      <c r="AZ105" s="1964"/>
      <c r="BA105" s="1964"/>
      <c r="BB105" s="1964"/>
      <c r="BC105" s="1997"/>
      <c r="BD105" s="1963" t="s">
        <v>296</v>
      </c>
      <c r="BE105" s="1964"/>
      <c r="BF105" s="1964"/>
      <c r="BG105" s="1964"/>
      <c r="BH105" s="1964"/>
      <c r="BI105" s="1964"/>
      <c r="BJ105" s="1964"/>
      <c r="BK105" s="1964"/>
      <c r="BL105" s="1964"/>
      <c r="BM105" s="1964"/>
      <c r="BN105" s="1964"/>
      <c r="BO105" s="1964"/>
      <c r="BP105" s="1964"/>
      <c r="BQ105" s="1964"/>
      <c r="BR105" s="1964"/>
      <c r="BS105" s="1964"/>
      <c r="BT105" s="1964"/>
      <c r="BU105" s="1964"/>
      <c r="BV105" s="1964"/>
      <c r="BW105" s="1964"/>
      <c r="BX105" s="1964"/>
      <c r="BY105" s="1964"/>
      <c r="BZ105" s="1964"/>
      <c r="CA105" s="1964"/>
      <c r="CB105" s="1964"/>
      <c r="CC105" s="1964"/>
      <c r="CD105" s="1964"/>
      <c r="CE105" s="1964"/>
      <c r="CF105" s="1965"/>
      <c r="CG105" s="1996" t="s">
        <v>14409</v>
      </c>
      <c r="CH105" s="1964"/>
      <c r="CI105" s="1997"/>
      <c r="CJ105" s="1879" t="s">
        <v>13701</v>
      </c>
      <c r="CK105" s="1880"/>
      <c r="CL105" s="1880"/>
      <c r="CM105" s="1880"/>
      <c r="CN105" s="1880"/>
      <c r="CO105" s="1880"/>
      <c r="CP105" s="1880"/>
      <c r="CQ105" s="1880"/>
      <c r="CR105" s="1880"/>
      <c r="CS105" s="1880"/>
      <c r="CT105" s="1880"/>
      <c r="CU105" s="527"/>
      <c r="CV105" s="527"/>
      <c r="CW105" s="527"/>
      <c r="CX105" s="527"/>
      <c r="CY105" s="527"/>
      <c r="CZ105" s="527"/>
      <c r="DA105" s="532"/>
      <c r="DB105" s="1911" t="s">
        <v>13702</v>
      </c>
      <c r="DC105" s="1912"/>
      <c r="DD105" s="1912"/>
      <c r="DE105" s="1912"/>
      <c r="DF105" s="1913"/>
      <c r="DG105" s="1902"/>
      <c r="DH105" s="2311"/>
      <c r="DI105" s="2311"/>
      <c r="DJ105" s="2311"/>
      <c r="DK105" s="2311"/>
      <c r="DL105" s="1904"/>
      <c r="DM105" s="600"/>
      <c r="DN105" s="566" t="s">
        <v>13739</v>
      </c>
      <c r="DT105" s="525"/>
      <c r="DU105" s="525"/>
      <c r="DV105" s="525"/>
      <c r="DW105" s="525"/>
      <c r="DX105" s="525"/>
      <c r="DY105" s="525"/>
      <c r="DZ105" s="525"/>
      <c r="EA105" s="525"/>
      <c r="EB105" s="525"/>
      <c r="EC105" s="525"/>
      <c r="ED105" s="525"/>
    </row>
    <row r="106" spans="1:134" s="524" customFormat="1" ht="12.95" customHeight="1">
      <c r="A106" s="521"/>
      <c r="B106" s="521"/>
      <c r="C106" s="523"/>
      <c r="D106" s="521"/>
      <c r="E106" s="1911" t="s">
        <v>291</v>
      </c>
      <c r="F106" s="1912"/>
      <c r="G106" s="1912"/>
      <c r="H106" s="1912"/>
      <c r="I106" s="1913"/>
      <c r="J106" s="1914" t="s">
        <v>13703</v>
      </c>
      <c r="K106" s="2090"/>
      <c r="L106" s="2090"/>
      <c r="M106" s="2090"/>
      <c r="N106" s="2090"/>
      <c r="O106" s="1919"/>
      <c r="P106" s="2055" t="s">
        <v>267</v>
      </c>
      <c r="Q106" s="1880"/>
      <c r="R106" s="1880"/>
      <c r="S106" s="1880"/>
      <c r="T106" s="1880"/>
      <c r="U106" s="527"/>
      <c r="V106" s="527"/>
      <c r="W106" s="527"/>
      <c r="X106" s="527"/>
      <c r="Y106" s="528"/>
      <c r="Z106" s="2320"/>
      <c r="AA106" s="1966"/>
      <c r="AB106" s="1966"/>
      <c r="AC106" s="1966"/>
      <c r="AD106" s="1966"/>
      <c r="AE106" s="1966"/>
      <c r="AF106" s="1966"/>
      <c r="AG106" s="1966"/>
      <c r="AH106" s="1966"/>
      <c r="AI106" s="1966"/>
      <c r="AJ106" s="1966"/>
      <c r="AK106" s="1966"/>
      <c r="AL106" s="1966"/>
      <c r="AM106" s="1966"/>
      <c r="AN106" s="1966"/>
      <c r="AO106" s="1966"/>
      <c r="AP106" s="1966"/>
      <c r="AQ106" s="1966"/>
      <c r="AR106" s="1966"/>
      <c r="AS106" s="1966"/>
      <c r="AT106" s="1966"/>
      <c r="AU106" s="1966"/>
      <c r="AV106" s="1966"/>
      <c r="AW106" s="1966"/>
      <c r="AX106" s="1966"/>
      <c r="AY106" s="1966"/>
      <c r="AZ106" s="1966"/>
      <c r="BA106" s="1966"/>
      <c r="BB106" s="1966"/>
      <c r="BC106" s="1999"/>
      <c r="BD106" s="1930"/>
      <c r="BE106" s="1966"/>
      <c r="BF106" s="1966"/>
      <c r="BG106" s="1966"/>
      <c r="BH106" s="1966"/>
      <c r="BI106" s="1966"/>
      <c r="BJ106" s="1966"/>
      <c r="BK106" s="1966"/>
      <c r="BL106" s="1966"/>
      <c r="BM106" s="1966"/>
      <c r="BN106" s="1966"/>
      <c r="BO106" s="1966"/>
      <c r="BP106" s="1966"/>
      <c r="BQ106" s="1966"/>
      <c r="BR106" s="1966"/>
      <c r="BS106" s="1966"/>
      <c r="BT106" s="1966"/>
      <c r="BU106" s="1966"/>
      <c r="BV106" s="1966"/>
      <c r="BW106" s="1966"/>
      <c r="BX106" s="1966"/>
      <c r="BY106" s="1966"/>
      <c r="BZ106" s="1966"/>
      <c r="CA106" s="1966"/>
      <c r="CB106" s="1966"/>
      <c r="CC106" s="1966"/>
      <c r="CD106" s="1966"/>
      <c r="CE106" s="1966"/>
      <c r="CF106" s="1967"/>
      <c r="CG106" s="1998"/>
      <c r="CH106" s="1966"/>
      <c r="CI106" s="1999"/>
      <c r="CJ106" s="1882"/>
      <c r="CK106" s="1883"/>
      <c r="CL106" s="1883"/>
      <c r="CM106" s="1883"/>
      <c r="CN106" s="1883"/>
      <c r="CO106" s="1883"/>
      <c r="CP106" s="1883"/>
      <c r="CQ106" s="1883"/>
      <c r="CR106" s="1883"/>
      <c r="CS106" s="1883"/>
      <c r="CT106" s="1883"/>
      <c r="CU106" s="2303" t="s">
        <v>298</v>
      </c>
      <c r="CV106" s="2304"/>
      <c r="CW106" s="2304"/>
      <c r="CX106" s="2304"/>
      <c r="CY106" s="2304"/>
      <c r="CZ106" s="2304"/>
      <c r="DA106" s="2305"/>
      <c r="DB106" s="1914"/>
      <c r="DC106" s="2090"/>
      <c r="DD106" s="2090"/>
      <c r="DE106" s="2090"/>
      <c r="DF106" s="1910"/>
      <c r="DG106" s="521"/>
      <c r="DH106" s="521"/>
      <c r="DI106" s="521"/>
      <c r="DJ106" s="521"/>
      <c r="DK106" s="567"/>
      <c r="DL106" s="568"/>
      <c r="DM106" s="610"/>
      <c r="DN106" s="566" t="s">
        <v>13739</v>
      </c>
      <c r="DT106" s="525"/>
      <c r="DU106" s="525"/>
      <c r="DV106" s="525"/>
      <c r="DW106" s="525"/>
      <c r="DX106" s="525"/>
      <c r="DY106" s="525"/>
      <c r="DZ106" s="525"/>
      <c r="EA106" s="525"/>
      <c r="EB106" s="525"/>
      <c r="EC106" s="525"/>
      <c r="ED106" s="525"/>
    </row>
    <row r="107" spans="1:134" s="524" customFormat="1" ht="15" customHeight="1">
      <c r="A107" s="521"/>
      <c r="B107" s="521"/>
      <c r="C107" s="523"/>
      <c r="D107" s="521"/>
      <c r="E107" s="1914"/>
      <c r="F107" s="1909"/>
      <c r="G107" s="1909"/>
      <c r="H107" s="1909"/>
      <c r="I107" s="1910"/>
      <c r="J107" s="1914"/>
      <c r="K107" s="2090"/>
      <c r="L107" s="2090"/>
      <c r="M107" s="2090"/>
      <c r="N107" s="2090"/>
      <c r="O107" s="1919"/>
      <c r="P107" s="2056"/>
      <c r="Q107" s="1936"/>
      <c r="R107" s="1936"/>
      <c r="S107" s="1936"/>
      <c r="T107" s="1936"/>
      <c r="U107" s="2091" t="s">
        <v>131</v>
      </c>
      <c r="V107" s="2092"/>
      <c r="W107" s="2092"/>
      <c r="X107" s="2092"/>
      <c r="Y107" s="2093"/>
      <c r="Z107" s="2320"/>
      <c r="AA107" s="1966"/>
      <c r="AB107" s="1966"/>
      <c r="AC107" s="1966"/>
      <c r="AD107" s="1966"/>
      <c r="AE107" s="1966"/>
      <c r="AF107" s="1966"/>
      <c r="AG107" s="1966"/>
      <c r="AH107" s="1966"/>
      <c r="AI107" s="1966"/>
      <c r="AJ107" s="1966"/>
      <c r="AK107" s="1966"/>
      <c r="AL107" s="1966"/>
      <c r="AM107" s="1966"/>
      <c r="AN107" s="1966"/>
      <c r="AO107" s="1966"/>
      <c r="AP107" s="1966"/>
      <c r="AQ107" s="1966"/>
      <c r="AR107" s="1966"/>
      <c r="AS107" s="1966"/>
      <c r="AT107" s="1966"/>
      <c r="AU107" s="1966"/>
      <c r="AV107" s="1966"/>
      <c r="AW107" s="1966"/>
      <c r="AX107" s="1966"/>
      <c r="AY107" s="1966"/>
      <c r="AZ107" s="1966"/>
      <c r="BA107" s="1966"/>
      <c r="BB107" s="1966"/>
      <c r="BC107" s="1999"/>
      <c r="BD107" s="1930"/>
      <c r="BE107" s="1966"/>
      <c r="BF107" s="1966"/>
      <c r="BG107" s="1966"/>
      <c r="BH107" s="1966"/>
      <c r="BI107" s="1966"/>
      <c r="BJ107" s="1966"/>
      <c r="BK107" s="1966"/>
      <c r="BL107" s="1966"/>
      <c r="BM107" s="1966"/>
      <c r="BN107" s="1966"/>
      <c r="BO107" s="1966"/>
      <c r="BP107" s="1966"/>
      <c r="BQ107" s="1966"/>
      <c r="BR107" s="1966"/>
      <c r="BS107" s="1966"/>
      <c r="BT107" s="1966"/>
      <c r="BU107" s="1966"/>
      <c r="BV107" s="1966"/>
      <c r="BW107" s="1966"/>
      <c r="BX107" s="1966"/>
      <c r="BY107" s="1966"/>
      <c r="BZ107" s="1966"/>
      <c r="CA107" s="1966"/>
      <c r="CB107" s="1966"/>
      <c r="CC107" s="1966"/>
      <c r="CD107" s="1966"/>
      <c r="CE107" s="1966"/>
      <c r="CF107" s="1967"/>
      <c r="CG107" s="1998"/>
      <c r="CH107" s="1966"/>
      <c r="CI107" s="1999"/>
      <c r="CJ107" s="1882"/>
      <c r="CK107" s="1883"/>
      <c r="CL107" s="1883"/>
      <c r="CM107" s="1883"/>
      <c r="CN107" s="1883"/>
      <c r="CO107" s="1883"/>
      <c r="CP107" s="1883"/>
      <c r="CQ107" s="1883"/>
      <c r="CR107" s="1883"/>
      <c r="CS107" s="1883"/>
      <c r="CT107" s="1883"/>
      <c r="CU107" s="2306"/>
      <c r="CV107" s="2090"/>
      <c r="CW107" s="2090"/>
      <c r="CX107" s="2090"/>
      <c r="CY107" s="2090"/>
      <c r="CZ107" s="2090"/>
      <c r="DA107" s="1910"/>
      <c r="DB107" s="1914"/>
      <c r="DC107" s="2090"/>
      <c r="DD107" s="2090"/>
      <c r="DE107" s="2090"/>
      <c r="DF107" s="1910"/>
      <c r="DG107" s="2301" t="s">
        <v>13704</v>
      </c>
      <c r="DH107" s="2302"/>
      <c r="DI107" s="2302"/>
      <c r="DJ107" s="2302"/>
      <c r="DK107" s="1774" t="s">
        <v>133</v>
      </c>
      <c r="DL107" s="2217"/>
      <c r="DM107" s="608"/>
      <c r="DN107" s="566" t="s">
        <v>13739</v>
      </c>
      <c r="DT107" s="525"/>
      <c r="DU107" s="525"/>
      <c r="DV107" s="525"/>
      <c r="DW107" s="525"/>
      <c r="DX107" s="525"/>
      <c r="DY107" s="525"/>
      <c r="DZ107" s="525"/>
      <c r="EA107" s="525"/>
      <c r="EB107" s="525"/>
      <c r="EC107" s="525"/>
      <c r="ED107" s="525"/>
    </row>
    <row r="108" spans="1:134" s="524" customFormat="1" ht="15" customHeight="1">
      <c r="A108" s="521"/>
      <c r="B108" s="521"/>
      <c r="C108" s="523"/>
      <c r="D108" s="521"/>
      <c r="E108" s="1914"/>
      <c r="F108" s="1909"/>
      <c r="G108" s="1909"/>
      <c r="H108" s="1909"/>
      <c r="I108" s="1910"/>
      <c r="J108" s="1914"/>
      <c r="K108" s="2090"/>
      <c r="L108" s="2090"/>
      <c r="M108" s="2090"/>
      <c r="N108" s="2090"/>
      <c r="O108" s="1919"/>
      <c r="P108" s="2056"/>
      <c r="Q108" s="1936"/>
      <c r="R108" s="1936"/>
      <c r="S108" s="1936"/>
      <c r="T108" s="1936"/>
      <c r="U108" s="2034" t="s">
        <v>132</v>
      </c>
      <c r="V108" s="1774"/>
      <c r="W108" s="1774"/>
      <c r="X108" s="1774"/>
      <c r="Y108" s="2035"/>
      <c r="Z108" s="2320"/>
      <c r="AA108" s="1966"/>
      <c r="AB108" s="1966"/>
      <c r="AC108" s="1966"/>
      <c r="AD108" s="1966"/>
      <c r="AE108" s="1966"/>
      <c r="AF108" s="1966"/>
      <c r="AG108" s="1966"/>
      <c r="AH108" s="1966"/>
      <c r="AI108" s="1966"/>
      <c r="AJ108" s="1966"/>
      <c r="AK108" s="1966"/>
      <c r="AL108" s="1966"/>
      <c r="AM108" s="1966"/>
      <c r="AN108" s="1966"/>
      <c r="AO108" s="1966"/>
      <c r="AP108" s="1966"/>
      <c r="AQ108" s="1966"/>
      <c r="AR108" s="1966"/>
      <c r="AS108" s="1966"/>
      <c r="AT108" s="1966"/>
      <c r="AU108" s="1966"/>
      <c r="AV108" s="1966"/>
      <c r="AW108" s="1966"/>
      <c r="AX108" s="1966"/>
      <c r="AY108" s="1966"/>
      <c r="AZ108" s="1966"/>
      <c r="BA108" s="1966"/>
      <c r="BB108" s="1966"/>
      <c r="BC108" s="1999"/>
      <c r="BD108" s="1930"/>
      <c r="BE108" s="1966"/>
      <c r="BF108" s="1966"/>
      <c r="BG108" s="1966"/>
      <c r="BH108" s="1966"/>
      <c r="BI108" s="1966"/>
      <c r="BJ108" s="1966"/>
      <c r="BK108" s="1966"/>
      <c r="BL108" s="1966"/>
      <c r="BM108" s="1966"/>
      <c r="BN108" s="1966"/>
      <c r="BO108" s="1966"/>
      <c r="BP108" s="1966"/>
      <c r="BQ108" s="1966"/>
      <c r="BR108" s="1966"/>
      <c r="BS108" s="1966"/>
      <c r="BT108" s="1966"/>
      <c r="BU108" s="1966"/>
      <c r="BV108" s="1966"/>
      <c r="BW108" s="1966"/>
      <c r="BX108" s="1966"/>
      <c r="BY108" s="1966"/>
      <c r="BZ108" s="1966"/>
      <c r="CA108" s="1966"/>
      <c r="CB108" s="1966"/>
      <c r="CC108" s="1966"/>
      <c r="CD108" s="1966"/>
      <c r="CE108" s="1966"/>
      <c r="CF108" s="1967"/>
      <c r="CG108" s="1998"/>
      <c r="CH108" s="1966"/>
      <c r="CI108" s="1999"/>
      <c r="CJ108" s="1882"/>
      <c r="CK108" s="1883"/>
      <c r="CL108" s="1883"/>
      <c r="CM108" s="1883"/>
      <c r="CN108" s="1883"/>
      <c r="CO108" s="1883"/>
      <c r="CP108" s="1883"/>
      <c r="CQ108" s="1883"/>
      <c r="CR108" s="1883"/>
      <c r="CS108" s="1883"/>
      <c r="CT108" s="1883"/>
      <c r="CU108" s="2306"/>
      <c r="CV108" s="2090"/>
      <c r="CW108" s="2090"/>
      <c r="CX108" s="2090"/>
      <c r="CY108" s="2090"/>
      <c r="CZ108" s="2090"/>
      <c r="DA108" s="1910"/>
      <c r="DB108" s="1914"/>
      <c r="DC108" s="2090"/>
      <c r="DD108" s="2090"/>
      <c r="DE108" s="2090"/>
      <c r="DF108" s="1910"/>
      <c r="DG108" s="529"/>
      <c r="DH108" s="1774" t="s">
        <v>271</v>
      </c>
      <c r="DI108" s="1774"/>
      <c r="DJ108" s="518"/>
      <c r="DK108" s="1774"/>
      <c r="DL108" s="2217"/>
      <c r="DM108" s="608"/>
      <c r="DN108" s="566" t="s">
        <v>13739</v>
      </c>
      <c r="DT108" s="525"/>
      <c r="DU108" s="525"/>
      <c r="DV108" s="525"/>
      <c r="DW108" s="525"/>
      <c r="DX108" s="525"/>
      <c r="DY108" s="525"/>
      <c r="DZ108" s="525"/>
      <c r="EA108" s="525"/>
      <c r="EB108" s="525"/>
      <c r="EC108" s="525"/>
      <c r="ED108" s="525"/>
    </row>
    <row r="109" spans="1:134" s="524" customFormat="1" ht="15" customHeight="1" thickBot="1">
      <c r="A109" s="521"/>
      <c r="B109" s="521"/>
      <c r="C109" s="523"/>
      <c r="D109" s="521"/>
      <c r="E109" s="1915"/>
      <c r="F109" s="1916"/>
      <c r="G109" s="1916"/>
      <c r="H109" s="1916"/>
      <c r="I109" s="1917"/>
      <c r="J109" s="743" t="s">
        <v>304</v>
      </c>
      <c r="K109" s="744"/>
      <c r="L109" s="744"/>
      <c r="M109" s="744"/>
      <c r="N109" s="744"/>
      <c r="O109" s="2072"/>
      <c r="P109" s="2037" t="s">
        <v>305</v>
      </c>
      <c r="Q109" s="2037"/>
      <c r="R109" s="2037"/>
      <c r="S109" s="2037"/>
      <c r="T109" s="2100"/>
      <c r="U109" s="2036" t="s">
        <v>305</v>
      </c>
      <c r="V109" s="2037"/>
      <c r="W109" s="2037"/>
      <c r="X109" s="2037"/>
      <c r="Y109" s="2038"/>
      <c r="Z109" s="2321"/>
      <c r="AA109" s="1969"/>
      <c r="AB109" s="1969"/>
      <c r="AC109" s="1969"/>
      <c r="AD109" s="1969"/>
      <c r="AE109" s="1969"/>
      <c r="AF109" s="1969"/>
      <c r="AG109" s="1969"/>
      <c r="AH109" s="1969"/>
      <c r="AI109" s="1969"/>
      <c r="AJ109" s="1969"/>
      <c r="AK109" s="1969"/>
      <c r="AL109" s="1969"/>
      <c r="AM109" s="1969"/>
      <c r="AN109" s="1969"/>
      <c r="AO109" s="1969"/>
      <c r="AP109" s="1969"/>
      <c r="AQ109" s="1969"/>
      <c r="AR109" s="1969"/>
      <c r="AS109" s="1969"/>
      <c r="AT109" s="1969"/>
      <c r="AU109" s="1969"/>
      <c r="AV109" s="1969"/>
      <c r="AW109" s="1969"/>
      <c r="AX109" s="1969"/>
      <c r="AY109" s="1969"/>
      <c r="AZ109" s="1969"/>
      <c r="BA109" s="1969"/>
      <c r="BB109" s="1969"/>
      <c r="BC109" s="2001"/>
      <c r="BD109" s="1968"/>
      <c r="BE109" s="1969"/>
      <c r="BF109" s="1969"/>
      <c r="BG109" s="1969"/>
      <c r="BH109" s="1969"/>
      <c r="BI109" s="1969"/>
      <c r="BJ109" s="1969"/>
      <c r="BK109" s="1969"/>
      <c r="BL109" s="1969"/>
      <c r="BM109" s="1969"/>
      <c r="BN109" s="1969"/>
      <c r="BO109" s="1969"/>
      <c r="BP109" s="1969"/>
      <c r="BQ109" s="1969"/>
      <c r="BR109" s="1969"/>
      <c r="BS109" s="1969"/>
      <c r="BT109" s="1969"/>
      <c r="BU109" s="1969"/>
      <c r="BV109" s="1969"/>
      <c r="BW109" s="1969"/>
      <c r="BX109" s="1969"/>
      <c r="BY109" s="1969"/>
      <c r="BZ109" s="1969"/>
      <c r="CA109" s="1969"/>
      <c r="CB109" s="1969"/>
      <c r="CC109" s="1969"/>
      <c r="CD109" s="1969"/>
      <c r="CE109" s="1969"/>
      <c r="CF109" s="1970"/>
      <c r="CG109" s="2000"/>
      <c r="CH109" s="1969"/>
      <c r="CI109" s="2001"/>
      <c r="CJ109" s="1933" t="s">
        <v>305</v>
      </c>
      <c r="CK109" s="1934"/>
      <c r="CL109" s="1934"/>
      <c r="CM109" s="1934"/>
      <c r="CN109" s="1934"/>
      <c r="CO109" s="1934"/>
      <c r="CP109" s="1934"/>
      <c r="CQ109" s="1934"/>
      <c r="CR109" s="1934"/>
      <c r="CS109" s="1934"/>
      <c r="CT109" s="1935"/>
      <c r="CU109" s="1956" t="s">
        <v>304</v>
      </c>
      <c r="CV109" s="1957"/>
      <c r="CW109" s="1957"/>
      <c r="CX109" s="1957"/>
      <c r="CY109" s="1957"/>
      <c r="CZ109" s="1957"/>
      <c r="DA109" s="1958"/>
      <c r="DB109" s="1915"/>
      <c r="DC109" s="1916"/>
      <c r="DD109" s="1916"/>
      <c r="DE109" s="1916"/>
      <c r="DF109" s="1917"/>
      <c r="DG109" s="530"/>
      <c r="DH109" s="531"/>
      <c r="DI109" s="531"/>
      <c r="DJ109" s="531"/>
      <c r="DK109" s="569"/>
      <c r="DL109" s="570"/>
      <c r="DM109" s="611"/>
      <c r="DN109" s="566" t="s">
        <v>13739</v>
      </c>
      <c r="DR109" s="525" t="s">
        <v>14372</v>
      </c>
      <c r="DT109" s="525"/>
      <c r="DU109" s="525"/>
      <c r="DV109" s="525"/>
      <c r="DW109" s="525"/>
      <c r="DX109" s="525"/>
      <c r="DY109" s="525"/>
      <c r="DZ109" s="525"/>
      <c r="EA109" s="525"/>
      <c r="EB109" s="525"/>
      <c r="EC109" s="525"/>
      <c r="ED109" s="525"/>
    </row>
    <row r="110" spans="1:134" s="524" customFormat="1" ht="20.100000000000001" customHeight="1" thickTop="1">
      <c r="A110" s="521"/>
      <c r="B110" s="521"/>
      <c r="C110" s="888"/>
      <c r="D110" s="889"/>
      <c r="E110" s="2022" t="s">
        <v>135</v>
      </c>
      <c r="F110" s="2023"/>
      <c r="G110" s="2023"/>
      <c r="H110" s="2023"/>
      <c r="I110" s="2024"/>
      <c r="J110" s="2039">
        <f>'1枚目'!$J$119</f>
        <v>0</v>
      </c>
      <c r="K110" s="2040"/>
      <c r="L110" s="2040"/>
      <c r="M110" s="2040"/>
      <c r="N110" s="2045" t="s">
        <v>138</v>
      </c>
      <c r="O110" s="2046"/>
      <c r="P110" s="2331">
        <f>'1枚目'!$S$119+'2枚目'!$S$93+'3枚目'!$S$93+'4枚目'!$S$93+'5枚目'!$S$93</f>
        <v>0</v>
      </c>
      <c r="Q110" s="2332"/>
      <c r="R110" s="2332"/>
      <c r="S110" s="2332"/>
      <c r="T110" s="2333"/>
      <c r="U110" s="2338">
        <f>'1枚目'!$X$119+'2枚目'!$X$93+'3枚目'!$X$93+'4枚目'!$X$93+'5枚目'!$X$93</f>
        <v>0</v>
      </c>
      <c r="V110" s="2332"/>
      <c r="W110" s="2332"/>
      <c r="X110" s="2332"/>
      <c r="Y110" s="2339"/>
      <c r="Z110" s="2133" t="s">
        <v>136</v>
      </c>
      <c r="AA110" s="2134"/>
      <c r="AB110" s="2134"/>
      <c r="AC110" s="2135"/>
      <c r="AD110" s="2352">
        <f>'1枚目'!$AO$119</f>
        <v>0</v>
      </c>
      <c r="AE110" s="2353"/>
      <c r="AF110" s="2353"/>
      <c r="AG110" s="2353"/>
      <c r="AH110" s="2353"/>
      <c r="AI110" s="2353"/>
      <c r="AJ110" s="2353"/>
      <c r="AK110" s="2353"/>
      <c r="AL110" s="2353"/>
      <c r="AM110" s="2353"/>
      <c r="AN110" s="2353"/>
      <c r="AO110" s="2353"/>
      <c r="AP110" s="2353"/>
      <c r="AQ110" s="2353"/>
      <c r="AR110" s="2353"/>
      <c r="AS110" s="2353"/>
      <c r="AT110" s="2353"/>
      <c r="AU110" s="2353"/>
      <c r="AV110" s="2353"/>
      <c r="AW110" s="2353"/>
      <c r="AX110" s="2353"/>
      <c r="AY110" s="2353"/>
      <c r="AZ110" s="2353"/>
      <c r="BA110" s="2353"/>
      <c r="BB110" s="2353"/>
      <c r="BC110" s="2354"/>
      <c r="BD110" s="1971">
        <f>'1枚目'!$BK$119</f>
        <v>0</v>
      </c>
      <c r="BE110" s="1972"/>
      <c r="BF110" s="1972"/>
      <c r="BG110" s="1972"/>
      <c r="BH110" s="1972"/>
      <c r="BI110" s="1972"/>
      <c r="BJ110" s="1972"/>
      <c r="BK110" s="1972"/>
      <c r="BL110" s="1972"/>
      <c r="BM110" s="1972"/>
      <c r="BN110" s="1972"/>
      <c r="BO110" s="1972"/>
      <c r="BP110" s="1972"/>
      <c r="BQ110" s="1972"/>
      <c r="BR110" s="1972"/>
      <c r="BS110" s="1972"/>
      <c r="BT110" s="1972"/>
      <c r="BU110" s="1972"/>
      <c r="BV110" s="1972"/>
      <c r="BW110" s="1972"/>
      <c r="BX110" s="1972"/>
      <c r="BY110" s="1972"/>
      <c r="BZ110" s="1972"/>
      <c r="CA110" s="1972"/>
      <c r="CB110" s="1972"/>
      <c r="CC110" s="1972"/>
      <c r="CD110" s="1972"/>
      <c r="CE110" s="1972"/>
      <c r="CF110" s="1973"/>
      <c r="CG110" s="2002">
        <f>IFERROR(VLOOKUP($DQ110,$DR$110:$DS$118,2,FALSE),0)</f>
        <v>0</v>
      </c>
      <c r="CH110" s="1972"/>
      <c r="CI110" s="2003"/>
      <c r="CJ110" s="2334">
        <f>'1枚目'!$CL$119</f>
        <v>0</v>
      </c>
      <c r="CK110" s="2335"/>
      <c r="CL110" s="2335"/>
      <c r="CM110" s="2335"/>
      <c r="CN110" s="2335"/>
      <c r="CO110" s="2335"/>
      <c r="CP110" s="2335"/>
      <c r="CQ110" s="533" t="s">
        <v>138</v>
      </c>
      <c r="CR110" s="533"/>
      <c r="CS110" s="533"/>
      <c r="CT110" s="533"/>
      <c r="CU110" s="2365">
        <f>'1枚目'!$CW$119</f>
        <v>0</v>
      </c>
      <c r="CV110" s="2335"/>
      <c r="CW110" s="2335"/>
      <c r="CX110" s="2335"/>
      <c r="CY110" s="533"/>
      <c r="CZ110" s="533"/>
      <c r="DA110" s="571" t="s">
        <v>138</v>
      </c>
      <c r="DB110" s="2128">
        <f>'1枚目'!$DC$119</f>
        <v>0</v>
      </c>
      <c r="DC110" s="2129"/>
      <c r="DD110" s="2129"/>
      <c r="DE110" s="2045" t="s">
        <v>138</v>
      </c>
      <c r="DF110" s="2361"/>
      <c r="DG110" s="2312">
        <f>IFERROR((P110+DB110)/J110,0)</f>
        <v>0</v>
      </c>
      <c r="DH110" s="2313"/>
      <c r="DI110" s="2313"/>
      <c r="DJ110" s="2313"/>
      <c r="DK110" s="2313"/>
      <c r="DL110" s="572"/>
      <c r="DM110" s="610"/>
      <c r="DN110" s="524" t="str">
        <f>IF(CJ110&gt;0,"表示",IF(DO110=0,"表示",""))</f>
        <v>表示</v>
      </c>
      <c r="DO110" s="525">
        <f>SUM(DO111:DO119)</f>
        <v>0</v>
      </c>
      <c r="DQ110" s="573">
        <f>'1枚目'!$CI$119</f>
        <v>0</v>
      </c>
      <c r="DR110" s="573" t="s">
        <v>14365</v>
      </c>
      <c r="DS110" s="573" t="s">
        <v>14380</v>
      </c>
      <c r="DT110" s="525"/>
      <c r="DU110" s="525"/>
      <c r="DV110" s="525"/>
      <c r="DW110" s="525"/>
      <c r="DX110" s="525"/>
      <c r="DY110" s="525"/>
      <c r="DZ110" s="525"/>
      <c r="EA110" s="525"/>
      <c r="EB110" s="525"/>
      <c r="EC110" s="525"/>
      <c r="ED110" s="525"/>
    </row>
    <row r="111" spans="1:134" s="524" customFormat="1" ht="20.100000000000001" customHeight="1">
      <c r="A111" s="521"/>
      <c r="B111" s="521"/>
      <c r="C111" s="888"/>
      <c r="D111" s="889"/>
      <c r="E111" s="2025"/>
      <c r="F111" s="2026"/>
      <c r="G111" s="2026"/>
      <c r="H111" s="2026"/>
      <c r="I111" s="2027"/>
      <c r="J111" s="2041"/>
      <c r="K111" s="2042"/>
      <c r="L111" s="2042"/>
      <c r="M111" s="2042"/>
      <c r="N111" s="2047"/>
      <c r="O111" s="2048"/>
      <c r="P111" s="2121"/>
      <c r="Q111" s="2122"/>
      <c r="R111" s="2122"/>
      <c r="S111" s="2122"/>
      <c r="T111" s="2123"/>
      <c r="U111" s="2126"/>
      <c r="V111" s="2122"/>
      <c r="W111" s="2122"/>
      <c r="X111" s="2122"/>
      <c r="Y111" s="2127"/>
      <c r="Z111" s="2136" t="s">
        <v>139</v>
      </c>
      <c r="AA111" s="2137"/>
      <c r="AB111" s="2137"/>
      <c r="AC111" s="2138"/>
      <c r="AD111" s="1953">
        <f>'1枚目'!$AO$120</f>
        <v>0</v>
      </c>
      <c r="AE111" s="1954"/>
      <c r="AF111" s="1954"/>
      <c r="AG111" s="1954"/>
      <c r="AH111" s="1954"/>
      <c r="AI111" s="1954"/>
      <c r="AJ111" s="1954"/>
      <c r="AK111" s="1954"/>
      <c r="AL111" s="1954"/>
      <c r="AM111" s="1954"/>
      <c r="AN111" s="1954"/>
      <c r="AO111" s="1954"/>
      <c r="AP111" s="1954"/>
      <c r="AQ111" s="1954"/>
      <c r="AR111" s="1954"/>
      <c r="AS111" s="1954"/>
      <c r="AT111" s="1954"/>
      <c r="AU111" s="1954"/>
      <c r="AV111" s="1954"/>
      <c r="AW111" s="1954"/>
      <c r="AX111" s="1954"/>
      <c r="AY111" s="1954"/>
      <c r="AZ111" s="1954"/>
      <c r="BA111" s="1954"/>
      <c r="BB111" s="1954"/>
      <c r="BC111" s="1955"/>
      <c r="BD111" s="1959">
        <f>'1枚目'!$BK$120</f>
        <v>0</v>
      </c>
      <c r="BE111" s="1954"/>
      <c r="BF111" s="1954"/>
      <c r="BG111" s="1954"/>
      <c r="BH111" s="1954"/>
      <c r="BI111" s="1954"/>
      <c r="BJ111" s="1954"/>
      <c r="BK111" s="1954"/>
      <c r="BL111" s="1954"/>
      <c r="BM111" s="1954"/>
      <c r="BN111" s="1954"/>
      <c r="BO111" s="1954"/>
      <c r="BP111" s="1954"/>
      <c r="BQ111" s="1954"/>
      <c r="BR111" s="1954"/>
      <c r="BS111" s="1954"/>
      <c r="BT111" s="1954"/>
      <c r="BU111" s="1954"/>
      <c r="BV111" s="1954"/>
      <c r="BW111" s="1954"/>
      <c r="BX111" s="1954"/>
      <c r="BY111" s="1954"/>
      <c r="BZ111" s="1954"/>
      <c r="CA111" s="1954"/>
      <c r="CB111" s="1954"/>
      <c r="CC111" s="1954"/>
      <c r="CD111" s="1954"/>
      <c r="CE111" s="1954"/>
      <c r="CF111" s="1960"/>
      <c r="CG111" s="1953">
        <f t="shared" ref="CG111:CG139" si="17">IFERROR(VLOOKUP($DQ111,$DR$110:$DS$118,2,FALSE),0)</f>
        <v>0</v>
      </c>
      <c r="CH111" s="1954"/>
      <c r="CI111" s="1955"/>
      <c r="CJ111" s="2336">
        <f>'1枚目'!$CL$120</f>
        <v>0</v>
      </c>
      <c r="CK111" s="2337"/>
      <c r="CL111" s="2337"/>
      <c r="CM111" s="2337"/>
      <c r="CN111" s="2337"/>
      <c r="CO111" s="2337"/>
      <c r="CP111" s="2337"/>
      <c r="CQ111" s="535" t="s">
        <v>138</v>
      </c>
      <c r="CR111" s="535"/>
      <c r="CS111" s="535"/>
      <c r="CT111" s="535"/>
      <c r="CU111" s="2358">
        <f>'1枚目'!$CW$120</f>
        <v>0</v>
      </c>
      <c r="CV111" s="2337"/>
      <c r="CW111" s="2337"/>
      <c r="CX111" s="2337"/>
      <c r="CY111" s="535"/>
      <c r="CZ111" s="535"/>
      <c r="DA111" s="574" t="s">
        <v>138</v>
      </c>
      <c r="DB111" s="2065"/>
      <c r="DC111" s="2066"/>
      <c r="DD111" s="2066"/>
      <c r="DE111" s="2047"/>
      <c r="DF111" s="2362"/>
      <c r="DG111" s="2108"/>
      <c r="DH111" s="2109"/>
      <c r="DI111" s="2109"/>
      <c r="DJ111" s="2109"/>
      <c r="DK111" s="2109"/>
      <c r="DL111" s="568"/>
      <c r="DM111" s="610"/>
      <c r="DN111" s="524" t="str">
        <f>IF(CJ111&gt;0,"表示",IF(DO110=0,"表示",""))</f>
        <v>表示</v>
      </c>
      <c r="DO111" s="525">
        <f t="shared" ref="DO111:DO119" si="18">IF(CJ111&gt;0,1,0)</f>
        <v>0</v>
      </c>
      <c r="DQ111" s="573">
        <f>'1枚目'!$CI$120</f>
        <v>0</v>
      </c>
      <c r="DR111" s="573" t="s">
        <v>14366</v>
      </c>
      <c r="DS111" s="573" t="s">
        <v>14381</v>
      </c>
      <c r="DT111" s="525"/>
      <c r="DU111" s="525"/>
      <c r="DV111" s="525"/>
      <c r="DW111" s="525"/>
      <c r="DX111" s="525"/>
      <c r="DY111" s="525"/>
      <c r="DZ111" s="525"/>
      <c r="EA111" s="525"/>
      <c r="EB111" s="525"/>
      <c r="EC111" s="525"/>
      <c r="ED111" s="525"/>
    </row>
    <row r="112" spans="1:134" ht="15" hidden="1" customHeight="1">
      <c r="A112" s="2"/>
      <c r="B112" s="2"/>
      <c r="C112" s="888"/>
      <c r="D112" s="889"/>
      <c r="E112" s="2025"/>
      <c r="F112" s="2026"/>
      <c r="G112" s="2026"/>
      <c r="H112" s="2026"/>
      <c r="I112" s="2027"/>
      <c r="J112" s="2041"/>
      <c r="K112" s="2042"/>
      <c r="L112" s="2042"/>
      <c r="M112" s="2042"/>
      <c r="N112" s="2047"/>
      <c r="O112" s="2048"/>
      <c r="P112" s="2121"/>
      <c r="Q112" s="2122"/>
      <c r="R112" s="2122"/>
      <c r="S112" s="2122"/>
      <c r="T112" s="2123"/>
      <c r="U112" s="2126"/>
      <c r="V112" s="2122"/>
      <c r="W112" s="2122"/>
      <c r="X112" s="2122"/>
      <c r="Y112" s="2127"/>
      <c r="Z112" s="2136" t="s">
        <v>13694</v>
      </c>
      <c r="AA112" s="2137"/>
      <c r="AB112" s="2137"/>
      <c r="AC112" s="2138"/>
      <c r="AD112" s="2148">
        <f>'2枚目'!$AO$93</f>
        <v>0</v>
      </c>
      <c r="AE112" s="2149"/>
      <c r="AF112" s="2149"/>
      <c r="AG112" s="2149"/>
      <c r="AH112" s="2149"/>
      <c r="AI112" s="2149"/>
      <c r="AJ112" s="2149"/>
      <c r="AK112" s="2149"/>
      <c r="AL112" s="2149"/>
      <c r="AM112" s="2149"/>
      <c r="AN112" s="2149"/>
      <c r="AO112" s="2149"/>
      <c r="AP112" s="2149"/>
      <c r="AQ112" s="2149"/>
      <c r="AR112" s="2149"/>
      <c r="AS112" s="2149"/>
      <c r="AT112" s="2149"/>
      <c r="AU112" s="2149"/>
      <c r="AV112" s="2149"/>
      <c r="AW112" s="2149"/>
      <c r="AX112" s="2149"/>
      <c r="AY112" s="2149"/>
      <c r="AZ112" s="2149"/>
      <c r="BA112" s="2149"/>
      <c r="BB112" s="2149"/>
      <c r="BC112" s="2150"/>
      <c r="BD112" s="1959">
        <f>'2枚目'!BK173</f>
        <v>0</v>
      </c>
      <c r="BE112" s="1954"/>
      <c r="BF112" s="1954"/>
      <c r="BG112" s="1954"/>
      <c r="BH112" s="1954"/>
      <c r="BI112" s="1954"/>
      <c r="BJ112" s="1954"/>
      <c r="BK112" s="1954"/>
      <c r="BL112" s="1954"/>
      <c r="BM112" s="1954"/>
      <c r="BN112" s="1954"/>
      <c r="BO112" s="1954"/>
      <c r="BP112" s="1954"/>
      <c r="BQ112" s="1954"/>
      <c r="BR112" s="1954"/>
      <c r="BS112" s="1954"/>
      <c r="BT112" s="1954"/>
      <c r="BU112" s="1954"/>
      <c r="BV112" s="1954"/>
      <c r="BW112" s="1954"/>
      <c r="BX112" s="1954"/>
      <c r="BY112" s="1954"/>
      <c r="BZ112" s="1954"/>
      <c r="CA112" s="1954"/>
      <c r="CB112" s="1954"/>
      <c r="CC112" s="1954"/>
      <c r="CD112" s="1954"/>
      <c r="CE112" s="1954"/>
      <c r="CF112" s="1960"/>
      <c r="CG112" s="1953">
        <f t="shared" si="17"/>
        <v>0</v>
      </c>
      <c r="CH112" s="1954"/>
      <c r="CI112" s="1955"/>
      <c r="CJ112" s="2336">
        <f>'2枚目'!$CL$93</f>
        <v>0</v>
      </c>
      <c r="CK112" s="2337"/>
      <c r="CL112" s="2337"/>
      <c r="CM112" s="2337"/>
      <c r="CN112" s="2337"/>
      <c r="CO112" s="2337"/>
      <c r="CP112" s="2337"/>
      <c r="CQ112" s="535" t="s">
        <v>138</v>
      </c>
      <c r="CR112" s="535"/>
      <c r="CS112" s="535"/>
      <c r="CT112" s="535"/>
      <c r="CU112" s="2358">
        <f>'2枚目'!$CW$93</f>
        <v>0</v>
      </c>
      <c r="CV112" s="2337"/>
      <c r="CW112" s="2337"/>
      <c r="CX112" s="2337"/>
      <c r="CY112" s="535"/>
      <c r="CZ112" s="535"/>
      <c r="DA112" s="574" t="s">
        <v>138</v>
      </c>
      <c r="DB112" s="2065"/>
      <c r="DC112" s="2066"/>
      <c r="DD112" s="2066"/>
      <c r="DE112" s="2047"/>
      <c r="DF112" s="2362"/>
      <c r="DG112" s="2108"/>
      <c r="DH112" s="2109"/>
      <c r="DI112" s="2109"/>
      <c r="DJ112" s="2109"/>
      <c r="DK112" s="2109"/>
      <c r="DL112" s="89"/>
      <c r="DM112" s="607"/>
      <c r="DN112" s="82" t="str">
        <f t="shared" ref="DN112:DN119" si="19">IF(CJ112&gt;0,"表示","")</f>
        <v/>
      </c>
      <c r="DO112" s="504">
        <f t="shared" si="18"/>
        <v>0</v>
      </c>
      <c r="DQ112" s="519">
        <f>'2枚目'!$CI$93</f>
        <v>0</v>
      </c>
      <c r="DR112" s="519" t="s">
        <v>14367</v>
      </c>
      <c r="DS112" s="519" t="s">
        <v>14382</v>
      </c>
    </row>
    <row r="113" spans="1:134" ht="15" hidden="1" customHeight="1">
      <c r="A113" s="2"/>
      <c r="B113" s="2"/>
      <c r="C113" s="888"/>
      <c r="D113" s="889"/>
      <c r="E113" s="2025"/>
      <c r="F113" s="2026"/>
      <c r="G113" s="2026"/>
      <c r="H113" s="2026"/>
      <c r="I113" s="2027"/>
      <c r="J113" s="2041"/>
      <c r="K113" s="2042"/>
      <c r="L113" s="2042"/>
      <c r="M113" s="2042"/>
      <c r="N113" s="2047"/>
      <c r="O113" s="2048"/>
      <c r="P113" s="2121"/>
      <c r="Q113" s="2122"/>
      <c r="R113" s="2122"/>
      <c r="S113" s="2122"/>
      <c r="T113" s="2123"/>
      <c r="U113" s="2126"/>
      <c r="V113" s="2122"/>
      <c r="W113" s="2122"/>
      <c r="X113" s="2122"/>
      <c r="Y113" s="2127"/>
      <c r="Z113" s="2136" t="s">
        <v>13695</v>
      </c>
      <c r="AA113" s="2137"/>
      <c r="AB113" s="2137"/>
      <c r="AC113" s="2138"/>
      <c r="AD113" s="2148">
        <f>'2枚目'!$AO$94</f>
        <v>0</v>
      </c>
      <c r="AE113" s="2149"/>
      <c r="AF113" s="2149"/>
      <c r="AG113" s="2149"/>
      <c r="AH113" s="2149"/>
      <c r="AI113" s="2149"/>
      <c r="AJ113" s="2149"/>
      <c r="AK113" s="2149"/>
      <c r="AL113" s="2149"/>
      <c r="AM113" s="2149"/>
      <c r="AN113" s="2149"/>
      <c r="AO113" s="2149"/>
      <c r="AP113" s="2149"/>
      <c r="AQ113" s="2149"/>
      <c r="AR113" s="2149"/>
      <c r="AS113" s="2149"/>
      <c r="AT113" s="2149"/>
      <c r="AU113" s="2149"/>
      <c r="AV113" s="2149"/>
      <c r="AW113" s="2149"/>
      <c r="AX113" s="2149"/>
      <c r="AY113" s="2149"/>
      <c r="AZ113" s="2149"/>
      <c r="BA113" s="2149"/>
      <c r="BB113" s="2149"/>
      <c r="BC113" s="2150"/>
      <c r="BD113" s="1959">
        <f>'2枚目'!$BK$94</f>
        <v>0</v>
      </c>
      <c r="BE113" s="1954"/>
      <c r="BF113" s="1954"/>
      <c r="BG113" s="1954"/>
      <c r="BH113" s="1954"/>
      <c r="BI113" s="1954"/>
      <c r="BJ113" s="1954"/>
      <c r="BK113" s="1954"/>
      <c r="BL113" s="1954"/>
      <c r="BM113" s="1954"/>
      <c r="BN113" s="1954"/>
      <c r="BO113" s="1954"/>
      <c r="BP113" s="1954"/>
      <c r="BQ113" s="1954"/>
      <c r="BR113" s="1954"/>
      <c r="BS113" s="1954"/>
      <c r="BT113" s="1954"/>
      <c r="BU113" s="1954"/>
      <c r="BV113" s="1954"/>
      <c r="BW113" s="1954"/>
      <c r="BX113" s="1954"/>
      <c r="BY113" s="1954"/>
      <c r="BZ113" s="1954"/>
      <c r="CA113" s="1954"/>
      <c r="CB113" s="1954"/>
      <c r="CC113" s="1954"/>
      <c r="CD113" s="1954"/>
      <c r="CE113" s="1954"/>
      <c r="CF113" s="1960"/>
      <c r="CG113" s="1953">
        <f t="shared" si="17"/>
        <v>0</v>
      </c>
      <c r="CH113" s="1954"/>
      <c r="CI113" s="1955"/>
      <c r="CJ113" s="2336">
        <f>'2枚目'!$CL$94</f>
        <v>0</v>
      </c>
      <c r="CK113" s="2337"/>
      <c r="CL113" s="2337"/>
      <c r="CM113" s="2337"/>
      <c r="CN113" s="2337"/>
      <c r="CO113" s="2337"/>
      <c r="CP113" s="2337"/>
      <c r="CQ113" s="535" t="s">
        <v>138</v>
      </c>
      <c r="CR113" s="535"/>
      <c r="CS113" s="535"/>
      <c r="CT113" s="535"/>
      <c r="CU113" s="2358">
        <f>'2枚目'!$CW$94</f>
        <v>0</v>
      </c>
      <c r="CV113" s="2337"/>
      <c r="CW113" s="2337"/>
      <c r="CX113" s="2337"/>
      <c r="CY113" s="535"/>
      <c r="CZ113" s="535"/>
      <c r="DA113" s="574" t="s">
        <v>138</v>
      </c>
      <c r="DB113" s="2065"/>
      <c r="DC113" s="2066"/>
      <c r="DD113" s="2066"/>
      <c r="DE113" s="2047"/>
      <c r="DF113" s="2362"/>
      <c r="DG113" s="2108"/>
      <c r="DH113" s="2109"/>
      <c r="DI113" s="2109"/>
      <c r="DJ113" s="2109"/>
      <c r="DK113" s="2109"/>
      <c r="DL113" s="89"/>
      <c r="DM113" s="607"/>
      <c r="DN113" s="82" t="str">
        <f t="shared" si="19"/>
        <v/>
      </c>
      <c r="DO113" s="504">
        <f t="shared" si="18"/>
        <v>0</v>
      </c>
      <c r="DQ113" s="519">
        <f>'2枚目'!$CI$94</f>
        <v>0</v>
      </c>
      <c r="DR113" s="519" t="s">
        <v>14362</v>
      </c>
      <c r="DS113" s="519" t="s">
        <v>14383</v>
      </c>
    </row>
    <row r="114" spans="1:134" ht="15" hidden="1" customHeight="1">
      <c r="A114" s="2"/>
      <c r="B114" s="2"/>
      <c r="C114" s="888"/>
      <c r="D114" s="889"/>
      <c r="E114" s="2025"/>
      <c r="F114" s="2026"/>
      <c r="G114" s="2026"/>
      <c r="H114" s="2026"/>
      <c r="I114" s="2027"/>
      <c r="J114" s="2041"/>
      <c r="K114" s="2042"/>
      <c r="L114" s="2042"/>
      <c r="M114" s="2042"/>
      <c r="N114" s="2047"/>
      <c r="O114" s="2048"/>
      <c r="P114" s="2121"/>
      <c r="Q114" s="2122"/>
      <c r="R114" s="2122"/>
      <c r="S114" s="2122"/>
      <c r="T114" s="2123"/>
      <c r="U114" s="2126"/>
      <c r="V114" s="2122"/>
      <c r="W114" s="2122"/>
      <c r="X114" s="2122"/>
      <c r="Y114" s="2127"/>
      <c r="Z114" s="2136" t="s">
        <v>13740</v>
      </c>
      <c r="AA114" s="2137"/>
      <c r="AB114" s="2137"/>
      <c r="AC114" s="2138"/>
      <c r="AD114" s="2148">
        <f>'3枚目'!$AO$93</f>
        <v>0</v>
      </c>
      <c r="AE114" s="2149"/>
      <c r="AF114" s="2149"/>
      <c r="AG114" s="2149"/>
      <c r="AH114" s="2149"/>
      <c r="AI114" s="2149"/>
      <c r="AJ114" s="2149"/>
      <c r="AK114" s="2149"/>
      <c r="AL114" s="2149"/>
      <c r="AM114" s="2149"/>
      <c r="AN114" s="2149"/>
      <c r="AO114" s="2149"/>
      <c r="AP114" s="2149"/>
      <c r="AQ114" s="2149"/>
      <c r="AR114" s="2149"/>
      <c r="AS114" s="2149"/>
      <c r="AT114" s="2149"/>
      <c r="AU114" s="2149"/>
      <c r="AV114" s="2149"/>
      <c r="AW114" s="2149"/>
      <c r="AX114" s="2149"/>
      <c r="AY114" s="2149"/>
      <c r="AZ114" s="2149"/>
      <c r="BA114" s="2149"/>
      <c r="BB114" s="2149"/>
      <c r="BC114" s="2150"/>
      <c r="BD114" s="1959">
        <f>'3枚目'!$BK$93</f>
        <v>0</v>
      </c>
      <c r="BE114" s="1954"/>
      <c r="BF114" s="1954"/>
      <c r="BG114" s="1954"/>
      <c r="BH114" s="1954"/>
      <c r="BI114" s="1954"/>
      <c r="BJ114" s="1954"/>
      <c r="BK114" s="1954"/>
      <c r="BL114" s="1954"/>
      <c r="BM114" s="1954"/>
      <c r="BN114" s="1954"/>
      <c r="BO114" s="1954"/>
      <c r="BP114" s="1954"/>
      <c r="BQ114" s="1954"/>
      <c r="BR114" s="1954"/>
      <c r="BS114" s="1954"/>
      <c r="BT114" s="1954"/>
      <c r="BU114" s="1954"/>
      <c r="BV114" s="1954"/>
      <c r="BW114" s="1954"/>
      <c r="BX114" s="1954"/>
      <c r="BY114" s="1954"/>
      <c r="BZ114" s="1954"/>
      <c r="CA114" s="1954"/>
      <c r="CB114" s="1954"/>
      <c r="CC114" s="1954"/>
      <c r="CD114" s="1954"/>
      <c r="CE114" s="1954"/>
      <c r="CF114" s="1960"/>
      <c r="CG114" s="1953">
        <f t="shared" si="17"/>
        <v>0</v>
      </c>
      <c r="CH114" s="1954"/>
      <c r="CI114" s="1955"/>
      <c r="CJ114" s="2336">
        <f>'3枚目'!$CL$93</f>
        <v>0</v>
      </c>
      <c r="CK114" s="2337"/>
      <c r="CL114" s="2337"/>
      <c r="CM114" s="2337"/>
      <c r="CN114" s="2337"/>
      <c r="CO114" s="2337"/>
      <c r="CP114" s="2337"/>
      <c r="CQ114" s="535" t="s">
        <v>138</v>
      </c>
      <c r="CR114" s="535"/>
      <c r="CS114" s="535"/>
      <c r="CT114" s="535"/>
      <c r="CU114" s="2358">
        <f>'3枚目'!$CW$93</f>
        <v>0</v>
      </c>
      <c r="CV114" s="2337"/>
      <c r="CW114" s="2337"/>
      <c r="CX114" s="2337"/>
      <c r="CY114" s="535"/>
      <c r="CZ114" s="535"/>
      <c r="DA114" s="574" t="s">
        <v>138</v>
      </c>
      <c r="DB114" s="2065"/>
      <c r="DC114" s="2066"/>
      <c r="DD114" s="2066"/>
      <c r="DE114" s="2047"/>
      <c r="DF114" s="2362"/>
      <c r="DG114" s="2108"/>
      <c r="DH114" s="2109"/>
      <c r="DI114" s="2109"/>
      <c r="DJ114" s="2109"/>
      <c r="DK114" s="2109"/>
      <c r="DL114" s="89"/>
      <c r="DM114" s="607"/>
      <c r="DN114" s="82" t="str">
        <f t="shared" si="19"/>
        <v/>
      </c>
      <c r="DO114" s="504">
        <f t="shared" si="18"/>
        <v>0</v>
      </c>
      <c r="DQ114" s="519">
        <f>'3枚目'!$CI$93</f>
        <v>0</v>
      </c>
      <c r="DR114" s="519" t="s">
        <v>14361</v>
      </c>
      <c r="DS114" s="519" t="s">
        <v>14383</v>
      </c>
    </row>
    <row r="115" spans="1:134" ht="15" hidden="1" customHeight="1">
      <c r="A115" s="2"/>
      <c r="B115" s="2"/>
      <c r="C115" s="888"/>
      <c r="D115" s="889"/>
      <c r="E115" s="2025"/>
      <c r="F115" s="2026"/>
      <c r="G115" s="2026"/>
      <c r="H115" s="2026"/>
      <c r="I115" s="2027"/>
      <c r="J115" s="2041"/>
      <c r="K115" s="2042"/>
      <c r="L115" s="2042"/>
      <c r="M115" s="2042"/>
      <c r="N115" s="2047"/>
      <c r="O115" s="2048"/>
      <c r="P115" s="2121"/>
      <c r="Q115" s="2122"/>
      <c r="R115" s="2122"/>
      <c r="S115" s="2122"/>
      <c r="T115" s="2123"/>
      <c r="U115" s="2126"/>
      <c r="V115" s="2122"/>
      <c r="W115" s="2122"/>
      <c r="X115" s="2122"/>
      <c r="Y115" s="2127"/>
      <c r="Z115" s="2136" t="s">
        <v>13741</v>
      </c>
      <c r="AA115" s="2137"/>
      <c r="AB115" s="2137"/>
      <c r="AC115" s="2138"/>
      <c r="AD115" s="2148">
        <f>'3枚目'!$AO$94</f>
        <v>0</v>
      </c>
      <c r="AE115" s="2149"/>
      <c r="AF115" s="2149"/>
      <c r="AG115" s="2149"/>
      <c r="AH115" s="2149"/>
      <c r="AI115" s="2149"/>
      <c r="AJ115" s="2149"/>
      <c r="AK115" s="2149"/>
      <c r="AL115" s="2149"/>
      <c r="AM115" s="2149"/>
      <c r="AN115" s="2149"/>
      <c r="AO115" s="2149"/>
      <c r="AP115" s="2149"/>
      <c r="AQ115" s="2149"/>
      <c r="AR115" s="2149"/>
      <c r="AS115" s="2149"/>
      <c r="AT115" s="2149"/>
      <c r="AU115" s="2149"/>
      <c r="AV115" s="2149"/>
      <c r="AW115" s="2149"/>
      <c r="AX115" s="2149"/>
      <c r="AY115" s="2149"/>
      <c r="AZ115" s="2149"/>
      <c r="BA115" s="2149"/>
      <c r="BB115" s="2149"/>
      <c r="BC115" s="2150"/>
      <c r="BD115" s="1959">
        <f>'3枚目'!$BK$94</f>
        <v>0</v>
      </c>
      <c r="BE115" s="1954"/>
      <c r="BF115" s="1954"/>
      <c r="BG115" s="1954"/>
      <c r="BH115" s="1954"/>
      <c r="BI115" s="1954"/>
      <c r="BJ115" s="1954"/>
      <c r="BK115" s="1954"/>
      <c r="BL115" s="1954"/>
      <c r="BM115" s="1954"/>
      <c r="BN115" s="1954"/>
      <c r="BO115" s="1954"/>
      <c r="BP115" s="1954"/>
      <c r="BQ115" s="1954"/>
      <c r="BR115" s="1954"/>
      <c r="BS115" s="1954"/>
      <c r="BT115" s="1954"/>
      <c r="BU115" s="1954"/>
      <c r="BV115" s="1954"/>
      <c r="BW115" s="1954"/>
      <c r="BX115" s="1954"/>
      <c r="BY115" s="1954"/>
      <c r="BZ115" s="1954"/>
      <c r="CA115" s="1954"/>
      <c r="CB115" s="1954"/>
      <c r="CC115" s="1954"/>
      <c r="CD115" s="1954"/>
      <c r="CE115" s="1954"/>
      <c r="CF115" s="1960"/>
      <c r="CG115" s="1953">
        <f t="shared" si="17"/>
        <v>0</v>
      </c>
      <c r="CH115" s="1954"/>
      <c r="CI115" s="1955"/>
      <c r="CJ115" s="2336">
        <f>'3枚目'!$CL$94</f>
        <v>0</v>
      </c>
      <c r="CK115" s="2337"/>
      <c r="CL115" s="2337"/>
      <c r="CM115" s="2337"/>
      <c r="CN115" s="2337"/>
      <c r="CO115" s="2337"/>
      <c r="CP115" s="2337"/>
      <c r="CQ115" s="535" t="s">
        <v>138</v>
      </c>
      <c r="CR115" s="535"/>
      <c r="CS115" s="535"/>
      <c r="CT115" s="535"/>
      <c r="CU115" s="2358">
        <f>'3枚目'!$CW$94</f>
        <v>0</v>
      </c>
      <c r="CV115" s="2337"/>
      <c r="CW115" s="2337"/>
      <c r="CX115" s="2337"/>
      <c r="CY115" s="535"/>
      <c r="CZ115" s="535"/>
      <c r="DA115" s="574" t="s">
        <v>138</v>
      </c>
      <c r="DB115" s="2065"/>
      <c r="DC115" s="2066"/>
      <c r="DD115" s="2066"/>
      <c r="DE115" s="2047"/>
      <c r="DF115" s="2362"/>
      <c r="DG115" s="2108"/>
      <c r="DH115" s="2109"/>
      <c r="DI115" s="2109"/>
      <c r="DJ115" s="2109"/>
      <c r="DK115" s="2109"/>
      <c r="DL115" s="89"/>
      <c r="DM115" s="607"/>
      <c r="DN115" s="82" t="str">
        <f t="shared" si="19"/>
        <v/>
      </c>
      <c r="DO115" s="504">
        <f t="shared" si="18"/>
        <v>0</v>
      </c>
      <c r="DQ115" s="519">
        <f>'3枚目'!$CI$94</f>
        <v>0</v>
      </c>
      <c r="DR115" s="519" t="s">
        <v>14368</v>
      </c>
      <c r="DS115" s="519" t="s">
        <v>14383</v>
      </c>
    </row>
    <row r="116" spans="1:134" ht="15" hidden="1" customHeight="1">
      <c r="A116" s="2"/>
      <c r="B116" s="2"/>
      <c r="C116" s="888"/>
      <c r="D116" s="889"/>
      <c r="E116" s="2025"/>
      <c r="F116" s="2026"/>
      <c r="G116" s="2026"/>
      <c r="H116" s="2026"/>
      <c r="I116" s="2027"/>
      <c r="J116" s="2041"/>
      <c r="K116" s="2042"/>
      <c r="L116" s="2042"/>
      <c r="M116" s="2042"/>
      <c r="N116" s="2047"/>
      <c r="O116" s="2048"/>
      <c r="P116" s="2121"/>
      <c r="Q116" s="2122"/>
      <c r="R116" s="2122"/>
      <c r="S116" s="2122"/>
      <c r="T116" s="2123"/>
      <c r="U116" s="2126"/>
      <c r="V116" s="2122"/>
      <c r="W116" s="2122"/>
      <c r="X116" s="2122"/>
      <c r="Y116" s="2127"/>
      <c r="Z116" s="2136" t="s">
        <v>13742</v>
      </c>
      <c r="AA116" s="2137"/>
      <c r="AB116" s="2137"/>
      <c r="AC116" s="2138"/>
      <c r="AD116" s="2148">
        <f>'4枚目'!$AO$93</f>
        <v>0</v>
      </c>
      <c r="AE116" s="2149"/>
      <c r="AF116" s="2149"/>
      <c r="AG116" s="2149"/>
      <c r="AH116" s="2149"/>
      <c r="AI116" s="2149"/>
      <c r="AJ116" s="2149"/>
      <c r="AK116" s="2149"/>
      <c r="AL116" s="2149"/>
      <c r="AM116" s="2149"/>
      <c r="AN116" s="2149"/>
      <c r="AO116" s="2149"/>
      <c r="AP116" s="2149"/>
      <c r="AQ116" s="2149"/>
      <c r="AR116" s="2149"/>
      <c r="AS116" s="2149"/>
      <c r="AT116" s="2149"/>
      <c r="AU116" s="2149"/>
      <c r="AV116" s="2149"/>
      <c r="AW116" s="2149"/>
      <c r="AX116" s="2149"/>
      <c r="AY116" s="2149"/>
      <c r="AZ116" s="2149"/>
      <c r="BA116" s="2149"/>
      <c r="BB116" s="2149"/>
      <c r="BC116" s="2150"/>
      <c r="BD116" s="1959">
        <f>'4枚目'!$BK$93</f>
        <v>0</v>
      </c>
      <c r="BE116" s="1954"/>
      <c r="BF116" s="1954"/>
      <c r="BG116" s="1954"/>
      <c r="BH116" s="1954"/>
      <c r="BI116" s="1954"/>
      <c r="BJ116" s="1954"/>
      <c r="BK116" s="1954"/>
      <c r="BL116" s="1954"/>
      <c r="BM116" s="1954"/>
      <c r="BN116" s="1954"/>
      <c r="BO116" s="1954"/>
      <c r="BP116" s="1954"/>
      <c r="BQ116" s="1954"/>
      <c r="BR116" s="1954"/>
      <c r="BS116" s="1954"/>
      <c r="BT116" s="1954"/>
      <c r="BU116" s="1954"/>
      <c r="BV116" s="1954"/>
      <c r="BW116" s="1954"/>
      <c r="BX116" s="1954"/>
      <c r="BY116" s="1954"/>
      <c r="BZ116" s="1954"/>
      <c r="CA116" s="1954"/>
      <c r="CB116" s="1954"/>
      <c r="CC116" s="1954"/>
      <c r="CD116" s="1954"/>
      <c r="CE116" s="1954"/>
      <c r="CF116" s="1960"/>
      <c r="CG116" s="1953">
        <f t="shared" si="17"/>
        <v>0</v>
      </c>
      <c r="CH116" s="1954"/>
      <c r="CI116" s="1955"/>
      <c r="CJ116" s="2336">
        <f>'4枚目'!$CL$93</f>
        <v>0</v>
      </c>
      <c r="CK116" s="2337"/>
      <c r="CL116" s="2337"/>
      <c r="CM116" s="2337"/>
      <c r="CN116" s="2337"/>
      <c r="CO116" s="2337"/>
      <c r="CP116" s="2337"/>
      <c r="CQ116" s="535" t="s">
        <v>138</v>
      </c>
      <c r="CR116" s="535"/>
      <c r="CS116" s="535"/>
      <c r="CT116" s="535"/>
      <c r="CU116" s="2358">
        <f>'4枚目'!$CW$93</f>
        <v>0</v>
      </c>
      <c r="CV116" s="2337"/>
      <c r="CW116" s="2337"/>
      <c r="CX116" s="2337"/>
      <c r="CY116" s="535"/>
      <c r="CZ116" s="535"/>
      <c r="DA116" s="574" t="s">
        <v>138</v>
      </c>
      <c r="DB116" s="2065"/>
      <c r="DC116" s="2066"/>
      <c r="DD116" s="2066"/>
      <c r="DE116" s="2047"/>
      <c r="DF116" s="2362"/>
      <c r="DG116" s="2108"/>
      <c r="DH116" s="2109"/>
      <c r="DI116" s="2109"/>
      <c r="DJ116" s="2109"/>
      <c r="DK116" s="2109"/>
      <c r="DL116" s="89"/>
      <c r="DM116" s="607"/>
      <c r="DN116" s="82" t="str">
        <f t="shared" si="19"/>
        <v/>
      </c>
      <c r="DO116" s="504">
        <f t="shared" si="18"/>
        <v>0</v>
      </c>
      <c r="DQ116" s="519">
        <f>'4枚目'!$CI$93</f>
        <v>0</v>
      </c>
      <c r="DR116" s="519" t="s">
        <v>14369</v>
      </c>
      <c r="DS116" s="519" t="s">
        <v>14384</v>
      </c>
    </row>
    <row r="117" spans="1:134" ht="15" hidden="1" customHeight="1">
      <c r="A117" s="2"/>
      <c r="B117" s="2"/>
      <c r="C117" s="888"/>
      <c r="D117" s="889"/>
      <c r="E117" s="2025"/>
      <c r="F117" s="2026"/>
      <c r="G117" s="2026"/>
      <c r="H117" s="2026"/>
      <c r="I117" s="2027"/>
      <c r="J117" s="2041"/>
      <c r="K117" s="2042"/>
      <c r="L117" s="2042"/>
      <c r="M117" s="2042"/>
      <c r="N117" s="2047"/>
      <c r="O117" s="2048"/>
      <c r="P117" s="2121"/>
      <c r="Q117" s="2122"/>
      <c r="R117" s="2122"/>
      <c r="S117" s="2122"/>
      <c r="T117" s="2123"/>
      <c r="U117" s="2126"/>
      <c r="V117" s="2122"/>
      <c r="W117" s="2122"/>
      <c r="X117" s="2122"/>
      <c r="Y117" s="2127"/>
      <c r="Z117" s="2136" t="s">
        <v>13743</v>
      </c>
      <c r="AA117" s="2137"/>
      <c r="AB117" s="2137"/>
      <c r="AC117" s="2138"/>
      <c r="AD117" s="2148">
        <f>'4枚目'!$AO$94</f>
        <v>0</v>
      </c>
      <c r="AE117" s="2149"/>
      <c r="AF117" s="2149"/>
      <c r="AG117" s="2149"/>
      <c r="AH117" s="2149"/>
      <c r="AI117" s="2149"/>
      <c r="AJ117" s="2149"/>
      <c r="AK117" s="2149"/>
      <c r="AL117" s="2149"/>
      <c r="AM117" s="2149"/>
      <c r="AN117" s="2149"/>
      <c r="AO117" s="2149"/>
      <c r="AP117" s="2149"/>
      <c r="AQ117" s="2149"/>
      <c r="AR117" s="2149"/>
      <c r="AS117" s="2149"/>
      <c r="AT117" s="2149"/>
      <c r="AU117" s="2149"/>
      <c r="AV117" s="2149"/>
      <c r="AW117" s="2149"/>
      <c r="AX117" s="2149"/>
      <c r="AY117" s="2149"/>
      <c r="AZ117" s="2149"/>
      <c r="BA117" s="2149"/>
      <c r="BB117" s="2149"/>
      <c r="BC117" s="2150"/>
      <c r="BD117" s="1959">
        <f>'4枚目'!$BK$94</f>
        <v>0</v>
      </c>
      <c r="BE117" s="1954"/>
      <c r="BF117" s="1954"/>
      <c r="BG117" s="1954"/>
      <c r="BH117" s="1954"/>
      <c r="BI117" s="1954"/>
      <c r="BJ117" s="1954"/>
      <c r="BK117" s="1954"/>
      <c r="BL117" s="1954"/>
      <c r="BM117" s="1954"/>
      <c r="BN117" s="1954"/>
      <c r="BO117" s="1954"/>
      <c r="BP117" s="1954"/>
      <c r="BQ117" s="1954"/>
      <c r="BR117" s="1954"/>
      <c r="BS117" s="1954"/>
      <c r="BT117" s="1954"/>
      <c r="BU117" s="1954"/>
      <c r="BV117" s="1954"/>
      <c r="BW117" s="1954"/>
      <c r="BX117" s="1954"/>
      <c r="BY117" s="1954"/>
      <c r="BZ117" s="1954"/>
      <c r="CA117" s="1954"/>
      <c r="CB117" s="1954"/>
      <c r="CC117" s="1954"/>
      <c r="CD117" s="1954"/>
      <c r="CE117" s="1954"/>
      <c r="CF117" s="1960"/>
      <c r="CG117" s="1953">
        <f t="shared" si="17"/>
        <v>0</v>
      </c>
      <c r="CH117" s="1954"/>
      <c r="CI117" s="1955"/>
      <c r="CJ117" s="2336">
        <f>'4枚目'!$CL$94</f>
        <v>0</v>
      </c>
      <c r="CK117" s="2337"/>
      <c r="CL117" s="2337"/>
      <c r="CM117" s="2337"/>
      <c r="CN117" s="2337"/>
      <c r="CO117" s="2337"/>
      <c r="CP117" s="2337"/>
      <c r="CQ117" s="535" t="s">
        <v>138</v>
      </c>
      <c r="CR117" s="535"/>
      <c r="CS117" s="535"/>
      <c r="CT117" s="535"/>
      <c r="CU117" s="2358">
        <f>'4枚目'!$CW$94</f>
        <v>0</v>
      </c>
      <c r="CV117" s="2337"/>
      <c r="CW117" s="2337"/>
      <c r="CX117" s="2337"/>
      <c r="CY117" s="535"/>
      <c r="CZ117" s="535"/>
      <c r="DA117" s="574" t="s">
        <v>138</v>
      </c>
      <c r="DB117" s="2065"/>
      <c r="DC117" s="2066"/>
      <c r="DD117" s="2066"/>
      <c r="DE117" s="2047"/>
      <c r="DF117" s="2362"/>
      <c r="DG117" s="2108"/>
      <c r="DH117" s="2109"/>
      <c r="DI117" s="2109"/>
      <c r="DJ117" s="2109"/>
      <c r="DK117" s="2109"/>
      <c r="DL117" s="89"/>
      <c r="DM117" s="607"/>
      <c r="DN117" s="82" t="str">
        <f t="shared" si="19"/>
        <v/>
      </c>
      <c r="DO117" s="504">
        <f t="shared" si="18"/>
        <v>0</v>
      </c>
      <c r="DQ117" s="519">
        <f>'4枚目'!$CI$94</f>
        <v>0</v>
      </c>
      <c r="DR117" s="519" t="s">
        <v>14370</v>
      </c>
      <c r="DS117" s="519" t="s">
        <v>14385</v>
      </c>
    </row>
    <row r="118" spans="1:134" ht="15" hidden="1" customHeight="1">
      <c r="A118" s="2"/>
      <c r="B118" s="2"/>
      <c r="C118" s="888"/>
      <c r="D118" s="889"/>
      <c r="E118" s="2025"/>
      <c r="F118" s="2026"/>
      <c r="G118" s="2026"/>
      <c r="H118" s="2026"/>
      <c r="I118" s="2027"/>
      <c r="J118" s="2041"/>
      <c r="K118" s="2042"/>
      <c r="L118" s="2042"/>
      <c r="M118" s="2042"/>
      <c r="N118" s="2047"/>
      <c r="O118" s="2048"/>
      <c r="P118" s="2121"/>
      <c r="Q118" s="2122"/>
      <c r="R118" s="2122"/>
      <c r="S118" s="2122"/>
      <c r="T118" s="2123"/>
      <c r="U118" s="2126"/>
      <c r="V118" s="2122"/>
      <c r="W118" s="2122"/>
      <c r="X118" s="2122"/>
      <c r="Y118" s="2127"/>
      <c r="Z118" s="2136" t="s">
        <v>13744</v>
      </c>
      <c r="AA118" s="2137"/>
      <c r="AB118" s="2137"/>
      <c r="AC118" s="2138"/>
      <c r="AD118" s="2148">
        <f>'5枚目'!$AO$93</f>
        <v>0</v>
      </c>
      <c r="AE118" s="2149"/>
      <c r="AF118" s="2149"/>
      <c r="AG118" s="2149"/>
      <c r="AH118" s="2149"/>
      <c r="AI118" s="2149"/>
      <c r="AJ118" s="2149"/>
      <c r="AK118" s="2149"/>
      <c r="AL118" s="2149"/>
      <c r="AM118" s="2149"/>
      <c r="AN118" s="2149"/>
      <c r="AO118" s="2149"/>
      <c r="AP118" s="2149"/>
      <c r="AQ118" s="2149"/>
      <c r="AR118" s="2149"/>
      <c r="AS118" s="2149"/>
      <c r="AT118" s="2149"/>
      <c r="AU118" s="2149"/>
      <c r="AV118" s="2149"/>
      <c r="AW118" s="2149"/>
      <c r="AX118" s="2149"/>
      <c r="AY118" s="2149"/>
      <c r="AZ118" s="2149"/>
      <c r="BA118" s="2149"/>
      <c r="BB118" s="2149"/>
      <c r="BC118" s="2150"/>
      <c r="BD118" s="1959">
        <f>'5枚目'!$BK$93</f>
        <v>0</v>
      </c>
      <c r="BE118" s="1954"/>
      <c r="BF118" s="1954"/>
      <c r="BG118" s="1954"/>
      <c r="BH118" s="1954"/>
      <c r="BI118" s="1954"/>
      <c r="BJ118" s="1954"/>
      <c r="BK118" s="1954"/>
      <c r="BL118" s="1954"/>
      <c r="BM118" s="1954"/>
      <c r="BN118" s="1954"/>
      <c r="BO118" s="1954"/>
      <c r="BP118" s="1954"/>
      <c r="BQ118" s="1954"/>
      <c r="BR118" s="1954"/>
      <c r="BS118" s="1954"/>
      <c r="BT118" s="1954"/>
      <c r="BU118" s="1954"/>
      <c r="BV118" s="1954"/>
      <c r="BW118" s="1954"/>
      <c r="BX118" s="1954"/>
      <c r="BY118" s="1954"/>
      <c r="BZ118" s="1954"/>
      <c r="CA118" s="1954"/>
      <c r="CB118" s="1954"/>
      <c r="CC118" s="1954"/>
      <c r="CD118" s="1954"/>
      <c r="CE118" s="1954"/>
      <c r="CF118" s="1960"/>
      <c r="CG118" s="1953">
        <f t="shared" si="17"/>
        <v>0</v>
      </c>
      <c r="CH118" s="1954"/>
      <c r="CI118" s="1955"/>
      <c r="CJ118" s="2336">
        <f>'5枚目'!$CL$93</f>
        <v>0</v>
      </c>
      <c r="CK118" s="2337"/>
      <c r="CL118" s="2337"/>
      <c r="CM118" s="2337"/>
      <c r="CN118" s="2337"/>
      <c r="CO118" s="2337"/>
      <c r="CP118" s="2337"/>
      <c r="CQ118" s="535" t="s">
        <v>138</v>
      </c>
      <c r="CR118" s="535"/>
      <c r="CS118" s="535"/>
      <c r="CT118" s="535"/>
      <c r="CU118" s="2358">
        <f>'5枚目'!$CW$93</f>
        <v>0</v>
      </c>
      <c r="CV118" s="2337"/>
      <c r="CW118" s="2337"/>
      <c r="CX118" s="2337"/>
      <c r="CY118" s="535"/>
      <c r="CZ118" s="535"/>
      <c r="DA118" s="574" t="s">
        <v>138</v>
      </c>
      <c r="DB118" s="2065"/>
      <c r="DC118" s="2066"/>
      <c r="DD118" s="2066"/>
      <c r="DE118" s="2047"/>
      <c r="DF118" s="2362"/>
      <c r="DG118" s="2108"/>
      <c r="DH118" s="2109"/>
      <c r="DI118" s="2109"/>
      <c r="DJ118" s="2109"/>
      <c r="DK118" s="2109"/>
      <c r="DL118" s="89"/>
      <c r="DM118" s="607"/>
      <c r="DN118" s="82" t="str">
        <f t="shared" si="19"/>
        <v/>
      </c>
      <c r="DO118" s="504">
        <f t="shared" si="18"/>
        <v>0</v>
      </c>
      <c r="DQ118" s="519">
        <f>'5枚目'!$CI$93</f>
        <v>0</v>
      </c>
      <c r="DR118" s="519" t="s">
        <v>14371</v>
      </c>
      <c r="DS118" s="519" t="s">
        <v>14385</v>
      </c>
    </row>
    <row r="119" spans="1:134" ht="15" hidden="1" customHeight="1">
      <c r="A119" s="2"/>
      <c r="B119" s="2"/>
      <c r="C119" s="888"/>
      <c r="D119" s="889"/>
      <c r="E119" s="2028"/>
      <c r="F119" s="2029"/>
      <c r="G119" s="2029"/>
      <c r="H119" s="2029"/>
      <c r="I119" s="2030"/>
      <c r="J119" s="2043"/>
      <c r="K119" s="2044"/>
      <c r="L119" s="2044"/>
      <c r="M119" s="2044"/>
      <c r="N119" s="2049"/>
      <c r="O119" s="2050"/>
      <c r="P119" s="578"/>
      <c r="Q119" s="578"/>
      <c r="R119" s="578"/>
      <c r="S119" s="539"/>
      <c r="T119" s="579" t="s">
        <v>138</v>
      </c>
      <c r="U119" s="580"/>
      <c r="V119" s="581"/>
      <c r="W119" s="581"/>
      <c r="X119" s="539"/>
      <c r="Y119" s="582" t="s">
        <v>138</v>
      </c>
      <c r="Z119" s="2130" t="s">
        <v>13745</v>
      </c>
      <c r="AA119" s="2131"/>
      <c r="AB119" s="2131"/>
      <c r="AC119" s="2132"/>
      <c r="AD119" s="2154">
        <f>'5枚目'!$AO$94</f>
        <v>0</v>
      </c>
      <c r="AE119" s="2155"/>
      <c r="AF119" s="2155"/>
      <c r="AG119" s="2155"/>
      <c r="AH119" s="2155"/>
      <c r="AI119" s="2155"/>
      <c r="AJ119" s="2155"/>
      <c r="AK119" s="2155"/>
      <c r="AL119" s="2155"/>
      <c r="AM119" s="2155"/>
      <c r="AN119" s="2155"/>
      <c r="AO119" s="2155"/>
      <c r="AP119" s="2155"/>
      <c r="AQ119" s="2155"/>
      <c r="AR119" s="2155"/>
      <c r="AS119" s="2155"/>
      <c r="AT119" s="2155"/>
      <c r="AU119" s="2155"/>
      <c r="AV119" s="2155"/>
      <c r="AW119" s="2155"/>
      <c r="AX119" s="2155"/>
      <c r="AY119" s="2155"/>
      <c r="AZ119" s="2155"/>
      <c r="BA119" s="2155"/>
      <c r="BB119" s="2155"/>
      <c r="BC119" s="2156"/>
      <c r="BD119" s="2097">
        <f>'5枚目'!$BK$94</f>
        <v>0</v>
      </c>
      <c r="BE119" s="1948"/>
      <c r="BF119" s="1948"/>
      <c r="BG119" s="1948"/>
      <c r="BH119" s="1948"/>
      <c r="BI119" s="1948"/>
      <c r="BJ119" s="1948"/>
      <c r="BK119" s="1948"/>
      <c r="BL119" s="1948"/>
      <c r="BM119" s="1948"/>
      <c r="BN119" s="1948"/>
      <c r="BO119" s="1948"/>
      <c r="BP119" s="1948"/>
      <c r="BQ119" s="1948"/>
      <c r="BR119" s="1948"/>
      <c r="BS119" s="1948"/>
      <c r="BT119" s="1948"/>
      <c r="BU119" s="1948"/>
      <c r="BV119" s="1948"/>
      <c r="BW119" s="1948"/>
      <c r="BX119" s="1948"/>
      <c r="BY119" s="1948"/>
      <c r="BZ119" s="1948"/>
      <c r="CA119" s="1948"/>
      <c r="CB119" s="1948"/>
      <c r="CC119" s="1948"/>
      <c r="CD119" s="1948"/>
      <c r="CE119" s="1948"/>
      <c r="CF119" s="2351"/>
      <c r="CG119" s="1947">
        <f t="shared" si="17"/>
        <v>0</v>
      </c>
      <c r="CH119" s="1948"/>
      <c r="CI119" s="1949"/>
      <c r="CJ119" s="2299">
        <f>'5枚目'!$CL$94</f>
        <v>0</v>
      </c>
      <c r="CK119" s="2300"/>
      <c r="CL119" s="2300"/>
      <c r="CM119" s="2300"/>
      <c r="CN119" s="2300"/>
      <c r="CO119" s="2300"/>
      <c r="CP119" s="2300"/>
      <c r="CQ119" s="564" t="s">
        <v>138</v>
      </c>
      <c r="CR119" s="564"/>
      <c r="CS119" s="564"/>
      <c r="CT119" s="564"/>
      <c r="CU119" s="2359">
        <f>'5枚目'!$CW$94</f>
        <v>0</v>
      </c>
      <c r="CV119" s="2300"/>
      <c r="CW119" s="2300"/>
      <c r="CX119" s="2300"/>
      <c r="CY119" s="564"/>
      <c r="CZ119" s="564"/>
      <c r="DA119" s="583" t="s">
        <v>138</v>
      </c>
      <c r="DB119" s="2067"/>
      <c r="DC119" s="2068"/>
      <c r="DD119" s="2068"/>
      <c r="DE119" s="2049"/>
      <c r="DF119" s="2363"/>
      <c r="DG119" s="2110"/>
      <c r="DH119" s="2111"/>
      <c r="DI119" s="2111"/>
      <c r="DJ119" s="2111"/>
      <c r="DK119" s="2111"/>
      <c r="DL119" s="512"/>
      <c r="DM119" s="612"/>
      <c r="DN119" s="82" t="str">
        <f t="shared" si="19"/>
        <v/>
      </c>
      <c r="DO119" s="504">
        <f t="shared" si="18"/>
        <v>0</v>
      </c>
      <c r="DQ119" s="519">
        <f>'5枚目'!$CI$94</f>
        <v>0</v>
      </c>
      <c r="DR119" s="519"/>
      <c r="DS119" s="519"/>
    </row>
    <row r="120" spans="1:134" s="524" customFormat="1" ht="20.100000000000001" customHeight="1">
      <c r="A120" s="521"/>
      <c r="B120" s="521"/>
      <c r="C120" s="888"/>
      <c r="D120" s="889"/>
      <c r="E120" s="2169" t="s">
        <v>14415</v>
      </c>
      <c r="F120" s="2170"/>
      <c r="G120" s="2170"/>
      <c r="H120" s="2170"/>
      <c r="I120" s="2171"/>
      <c r="J120" s="2061">
        <f>'1枚目'!$J$121</f>
        <v>0</v>
      </c>
      <c r="K120" s="2062"/>
      <c r="L120" s="2062"/>
      <c r="M120" s="2062"/>
      <c r="N120" s="2341" t="s">
        <v>138</v>
      </c>
      <c r="O120" s="2342"/>
      <c r="P120" s="2118">
        <f>'1枚目'!$S$121+'2枚目'!$S$95+'3枚目'!$S$95+'4枚目'!$S$95+'5枚目'!$S$95</f>
        <v>0</v>
      </c>
      <c r="Q120" s="2119"/>
      <c r="R120" s="2119"/>
      <c r="S120" s="2119"/>
      <c r="T120" s="2120"/>
      <c r="U120" s="2124">
        <f>'1枚目'!$X$121+'2枚目'!$X$95+'3枚目'!$X$95+'4枚目'!$X$95+'5枚目'!$X$95</f>
        <v>0</v>
      </c>
      <c r="V120" s="2119"/>
      <c r="W120" s="2119"/>
      <c r="X120" s="2119"/>
      <c r="Y120" s="2125"/>
      <c r="Z120" s="2234" t="s">
        <v>136</v>
      </c>
      <c r="AA120" s="2235"/>
      <c r="AB120" s="2235"/>
      <c r="AC120" s="2236"/>
      <c r="AD120" s="2151">
        <f>'1枚目'!$AO$121</f>
        <v>0</v>
      </c>
      <c r="AE120" s="2152"/>
      <c r="AF120" s="2152"/>
      <c r="AG120" s="2152"/>
      <c r="AH120" s="2152"/>
      <c r="AI120" s="2152"/>
      <c r="AJ120" s="2152"/>
      <c r="AK120" s="2152"/>
      <c r="AL120" s="2152"/>
      <c r="AM120" s="2152"/>
      <c r="AN120" s="2152"/>
      <c r="AO120" s="2152"/>
      <c r="AP120" s="2152"/>
      <c r="AQ120" s="2152"/>
      <c r="AR120" s="2152"/>
      <c r="AS120" s="2152"/>
      <c r="AT120" s="2152"/>
      <c r="AU120" s="2152"/>
      <c r="AV120" s="2152"/>
      <c r="AW120" s="2152"/>
      <c r="AX120" s="2152"/>
      <c r="AY120" s="2152"/>
      <c r="AZ120" s="2152"/>
      <c r="BA120" s="2152"/>
      <c r="BB120" s="2152"/>
      <c r="BC120" s="2153"/>
      <c r="BD120" s="1961">
        <f>'1枚目'!$BK$121</f>
        <v>0</v>
      </c>
      <c r="BE120" s="1951"/>
      <c r="BF120" s="1951"/>
      <c r="BG120" s="1951"/>
      <c r="BH120" s="1951"/>
      <c r="BI120" s="1951"/>
      <c r="BJ120" s="1951"/>
      <c r="BK120" s="1951"/>
      <c r="BL120" s="1951"/>
      <c r="BM120" s="1951"/>
      <c r="BN120" s="1951"/>
      <c r="BO120" s="1951"/>
      <c r="BP120" s="1951"/>
      <c r="BQ120" s="1951"/>
      <c r="BR120" s="1951"/>
      <c r="BS120" s="1951"/>
      <c r="BT120" s="1951"/>
      <c r="BU120" s="1951"/>
      <c r="BV120" s="1951"/>
      <c r="BW120" s="1951"/>
      <c r="BX120" s="1951"/>
      <c r="BY120" s="1951"/>
      <c r="BZ120" s="1951"/>
      <c r="CA120" s="1951"/>
      <c r="CB120" s="1951"/>
      <c r="CC120" s="1951"/>
      <c r="CD120" s="1951"/>
      <c r="CE120" s="1951"/>
      <c r="CF120" s="1962"/>
      <c r="CG120" s="1950">
        <f t="shared" si="17"/>
        <v>0</v>
      </c>
      <c r="CH120" s="1951"/>
      <c r="CI120" s="1952"/>
      <c r="CJ120" s="2297">
        <f>'1枚目'!$CL$121</f>
        <v>0</v>
      </c>
      <c r="CK120" s="2298"/>
      <c r="CL120" s="2298"/>
      <c r="CM120" s="2298"/>
      <c r="CN120" s="2298"/>
      <c r="CO120" s="2298"/>
      <c r="CP120" s="2298"/>
      <c r="CQ120" s="552" t="s">
        <v>138</v>
      </c>
      <c r="CR120" s="552"/>
      <c r="CS120" s="552"/>
      <c r="CT120" s="575"/>
      <c r="CU120" s="2197"/>
      <c r="CV120" s="2198"/>
      <c r="CW120" s="2198"/>
      <c r="CX120" s="2198"/>
      <c r="CY120" s="2198"/>
      <c r="CZ120" s="2198"/>
      <c r="DA120" s="2199"/>
      <c r="DB120" s="2063">
        <f>'1枚目'!$DC$121</f>
        <v>0</v>
      </c>
      <c r="DC120" s="2064"/>
      <c r="DD120" s="2064"/>
      <c r="DE120" s="2341" t="s">
        <v>138</v>
      </c>
      <c r="DF120" s="2364"/>
      <c r="DG120" s="2106">
        <f>IFERROR((P120+DB120)/J120,0)</f>
        <v>0</v>
      </c>
      <c r="DH120" s="2107"/>
      <c r="DI120" s="2107"/>
      <c r="DJ120" s="2107"/>
      <c r="DK120" s="2107"/>
      <c r="DL120" s="576"/>
      <c r="DM120" s="610"/>
      <c r="DN120" s="524" t="str">
        <f>IF(CJ120&gt;0,"表示",IF(DO120=0,"表示",""))</f>
        <v>表示</v>
      </c>
      <c r="DO120" s="525">
        <f>SUM(DO121:DO129)</f>
        <v>0</v>
      </c>
      <c r="DQ120" s="573">
        <f>'1枚目'!$CI$121</f>
        <v>0</v>
      </c>
      <c r="DR120" s="573" t="s">
        <v>14373</v>
      </c>
      <c r="DS120" s="573"/>
      <c r="DT120" s="525"/>
      <c r="DU120" s="525"/>
      <c r="DV120" s="525"/>
      <c r="DW120" s="525"/>
      <c r="DX120" s="525"/>
      <c r="DY120" s="525"/>
      <c r="DZ120" s="525"/>
      <c r="EA120" s="525"/>
      <c r="EB120" s="525"/>
      <c r="EC120" s="525"/>
      <c r="ED120" s="525"/>
    </row>
    <row r="121" spans="1:134" s="524" customFormat="1" ht="20.100000000000001" customHeight="1">
      <c r="A121" s="521"/>
      <c r="B121" s="521"/>
      <c r="C121" s="888"/>
      <c r="D121" s="889"/>
      <c r="E121" s="1369"/>
      <c r="F121" s="1370"/>
      <c r="G121" s="1370"/>
      <c r="H121" s="1370"/>
      <c r="I121" s="2172"/>
      <c r="J121" s="2041"/>
      <c r="K121" s="2042"/>
      <c r="L121" s="2042"/>
      <c r="M121" s="2042"/>
      <c r="N121" s="2047"/>
      <c r="O121" s="2048"/>
      <c r="P121" s="2121"/>
      <c r="Q121" s="2122"/>
      <c r="R121" s="2122"/>
      <c r="S121" s="2122"/>
      <c r="T121" s="2123"/>
      <c r="U121" s="2126"/>
      <c r="V121" s="2122"/>
      <c r="W121" s="2122"/>
      <c r="X121" s="2122"/>
      <c r="Y121" s="2127"/>
      <c r="Z121" s="2136" t="s">
        <v>139</v>
      </c>
      <c r="AA121" s="2137"/>
      <c r="AB121" s="2137"/>
      <c r="AC121" s="2138"/>
      <c r="AD121" s="2148">
        <f>'1枚目'!$AO$122</f>
        <v>0</v>
      </c>
      <c r="AE121" s="2149"/>
      <c r="AF121" s="2149"/>
      <c r="AG121" s="2149"/>
      <c r="AH121" s="2149"/>
      <c r="AI121" s="2149"/>
      <c r="AJ121" s="2149"/>
      <c r="AK121" s="2149"/>
      <c r="AL121" s="2149"/>
      <c r="AM121" s="2149"/>
      <c r="AN121" s="2149"/>
      <c r="AO121" s="2149"/>
      <c r="AP121" s="2149"/>
      <c r="AQ121" s="2149"/>
      <c r="AR121" s="2149"/>
      <c r="AS121" s="2149"/>
      <c r="AT121" s="2149"/>
      <c r="AU121" s="2149"/>
      <c r="AV121" s="2149"/>
      <c r="AW121" s="2149"/>
      <c r="AX121" s="2149"/>
      <c r="AY121" s="2149"/>
      <c r="AZ121" s="2149"/>
      <c r="BA121" s="2149"/>
      <c r="BB121" s="2149"/>
      <c r="BC121" s="2150"/>
      <c r="BD121" s="1959">
        <f>'1枚目'!$BK$122</f>
        <v>0</v>
      </c>
      <c r="BE121" s="1954"/>
      <c r="BF121" s="1954"/>
      <c r="BG121" s="1954"/>
      <c r="BH121" s="1954"/>
      <c r="BI121" s="1954"/>
      <c r="BJ121" s="1954"/>
      <c r="BK121" s="1954"/>
      <c r="BL121" s="1954"/>
      <c r="BM121" s="1954"/>
      <c r="BN121" s="1954"/>
      <c r="BO121" s="1954"/>
      <c r="BP121" s="1954"/>
      <c r="BQ121" s="1954"/>
      <c r="BR121" s="1954"/>
      <c r="BS121" s="1954"/>
      <c r="BT121" s="1954"/>
      <c r="BU121" s="1954"/>
      <c r="BV121" s="1954"/>
      <c r="BW121" s="1954"/>
      <c r="BX121" s="1954"/>
      <c r="BY121" s="1954"/>
      <c r="BZ121" s="1954"/>
      <c r="CA121" s="1954"/>
      <c r="CB121" s="1954"/>
      <c r="CC121" s="1954"/>
      <c r="CD121" s="1954"/>
      <c r="CE121" s="1954"/>
      <c r="CF121" s="1960"/>
      <c r="CG121" s="1953">
        <f t="shared" si="17"/>
        <v>0</v>
      </c>
      <c r="CH121" s="1954"/>
      <c r="CI121" s="1955"/>
      <c r="CJ121" s="2336">
        <f>'1枚目'!$CL$122</f>
        <v>0</v>
      </c>
      <c r="CK121" s="2337"/>
      <c r="CL121" s="2337"/>
      <c r="CM121" s="2337"/>
      <c r="CN121" s="2337"/>
      <c r="CO121" s="2337"/>
      <c r="CP121" s="2337"/>
      <c r="CQ121" s="535" t="s">
        <v>138</v>
      </c>
      <c r="CR121" s="535"/>
      <c r="CS121" s="535"/>
      <c r="CT121" s="535"/>
      <c r="CU121" s="2142"/>
      <c r="CV121" s="2143"/>
      <c r="CW121" s="2143"/>
      <c r="CX121" s="2143"/>
      <c r="CY121" s="2143"/>
      <c r="CZ121" s="2143"/>
      <c r="DA121" s="2144"/>
      <c r="DB121" s="2065"/>
      <c r="DC121" s="2066"/>
      <c r="DD121" s="2066"/>
      <c r="DE121" s="2047"/>
      <c r="DF121" s="2362"/>
      <c r="DG121" s="2108"/>
      <c r="DH121" s="2109"/>
      <c r="DI121" s="2109"/>
      <c r="DJ121" s="2109"/>
      <c r="DK121" s="2109"/>
      <c r="DL121" s="568"/>
      <c r="DM121" s="610"/>
      <c r="DN121" s="524" t="str">
        <f>IF(CJ121&gt;0,"表示",IF(DO120=0,"表示",""))</f>
        <v>表示</v>
      </c>
      <c r="DO121" s="525">
        <f t="shared" ref="DO121:DO129" si="20">IF(CJ121&gt;0,1,0)</f>
        <v>0</v>
      </c>
      <c r="DQ121" s="573">
        <f>'1枚目'!$CI$122</f>
        <v>0</v>
      </c>
      <c r="DR121" s="573" t="s">
        <v>14365</v>
      </c>
      <c r="DS121" s="573" t="s">
        <v>14380</v>
      </c>
      <c r="DT121" s="525"/>
      <c r="DU121" s="525"/>
      <c r="DV121" s="525"/>
      <c r="DW121" s="525"/>
      <c r="DX121" s="525"/>
      <c r="DY121" s="525"/>
      <c r="DZ121" s="525"/>
      <c r="EA121" s="525"/>
      <c r="EB121" s="525"/>
      <c r="EC121" s="525"/>
      <c r="ED121" s="525"/>
    </row>
    <row r="122" spans="1:134" ht="15" hidden="1" customHeight="1">
      <c r="A122" s="2"/>
      <c r="B122" s="2"/>
      <c r="C122" s="888"/>
      <c r="D122" s="889"/>
      <c r="E122" s="2163"/>
      <c r="F122" s="2164"/>
      <c r="G122" s="2164"/>
      <c r="H122" s="2164"/>
      <c r="I122" s="2165"/>
      <c r="J122" s="2041"/>
      <c r="K122" s="2042"/>
      <c r="L122" s="2042"/>
      <c r="M122" s="2042"/>
      <c r="N122" s="2047"/>
      <c r="O122" s="2048"/>
      <c r="P122" s="2121"/>
      <c r="Q122" s="2122"/>
      <c r="R122" s="2122"/>
      <c r="S122" s="2122"/>
      <c r="T122" s="2123"/>
      <c r="U122" s="2126"/>
      <c r="V122" s="2122"/>
      <c r="W122" s="2122"/>
      <c r="X122" s="2122"/>
      <c r="Y122" s="2127"/>
      <c r="Z122" s="2136" t="s">
        <v>13694</v>
      </c>
      <c r="AA122" s="2137"/>
      <c r="AB122" s="2137"/>
      <c r="AC122" s="2138"/>
      <c r="AD122" s="2148">
        <f>'2枚目'!$AO$95</f>
        <v>0</v>
      </c>
      <c r="AE122" s="2149"/>
      <c r="AF122" s="2149"/>
      <c r="AG122" s="2149"/>
      <c r="AH122" s="2149"/>
      <c r="AI122" s="2149"/>
      <c r="AJ122" s="2149"/>
      <c r="AK122" s="2149"/>
      <c r="AL122" s="2149"/>
      <c r="AM122" s="2149"/>
      <c r="AN122" s="2149"/>
      <c r="AO122" s="2149"/>
      <c r="AP122" s="2149"/>
      <c r="AQ122" s="2149"/>
      <c r="AR122" s="2149"/>
      <c r="AS122" s="2149"/>
      <c r="AT122" s="2149"/>
      <c r="AU122" s="2149"/>
      <c r="AV122" s="2149"/>
      <c r="AW122" s="2149"/>
      <c r="AX122" s="2149"/>
      <c r="AY122" s="2149"/>
      <c r="AZ122" s="2149"/>
      <c r="BA122" s="2149"/>
      <c r="BB122" s="2149"/>
      <c r="BC122" s="2150"/>
      <c r="BD122" s="1959">
        <f>'2枚目'!$BK$95</f>
        <v>0</v>
      </c>
      <c r="BE122" s="1954"/>
      <c r="BF122" s="1954"/>
      <c r="BG122" s="1954"/>
      <c r="BH122" s="1954"/>
      <c r="BI122" s="1954"/>
      <c r="BJ122" s="1954"/>
      <c r="BK122" s="1954"/>
      <c r="BL122" s="1954"/>
      <c r="BM122" s="1954"/>
      <c r="BN122" s="1954"/>
      <c r="BO122" s="1954"/>
      <c r="BP122" s="1954"/>
      <c r="BQ122" s="1954"/>
      <c r="BR122" s="1954"/>
      <c r="BS122" s="1954"/>
      <c r="BT122" s="1954"/>
      <c r="BU122" s="1954"/>
      <c r="BV122" s="1954"/>
      <c r="BW122" s="1954"/>
      <c r="BX122" s="1954"/>
      <c r="BY122" s="1954"/>
      <c r="BZ122" s="1954"/>
      <c r="CA122" s="1954"/>
      <c r="CB122" s="1954"/>
      <c r="CC122" s="1954"/>
      <c r="CD122" s="1954"/>
      <c r="CE122" s="1954"/>
      <c r="CF122" s="1960"/>
      <c r="CG122" s="1953">
        <f t="shared" si="17"/>
        <v>0</v>
      </c>
      <c r="CH122" s="1954"/>
      <c r="CI122" s="1955"/>
      <c r="CJ122" s="2336">
        <f>'2枚目'!$CL$95</f>
        <v>0</v>
      </c>
      <c r="CK122" s="2337"/>
      <c r="CL122" s="2337"/>
      <c r="CM122" s="2337"/>
      <c r="CN122" s="2337"/>
      <c r="CO122" s="2337"/>
      <c r="CP122" s="2337"/>
      <c r="CQ122" s="535" t="s">
        <v>138</v>
      </c>
      <c r="CR122" s="535"/>
      <c r="CS122" s="535"/>
      <c r="CT122" s="535"/>
      <c r="CU122" s="2142"/>
      <c r="CV122" s="2143"/>
      <c r="CW122" s="2143"/>
      <c r="CX122" s="2143"/>
      <c r="CY122" s="2143"/>
      <c r="CZ122" s="2143"/>
      <c r="DA122" s="2144"/>
      <c r="DB122" s="2065"/>
      <c r="DC122" s="2066"/>
      <c r="DD122" s="2066"/>
      <c r="DE122" s="2047"/>
      <c r="DF122" s="2362"/>
      <c r="DG122" s="2108"/>
      <c r="DH122" s="2109"/>
      <c r="DI122" s="2109"/>
      <c r="DJ122" s="2109"/>
      <c r="DK122" s="2109"/>
      <c r="DL122" s="513"/>
      <c r="DM122" s="613"/>
      <c r="DN122" s="82" t="str">
        <f t="shared" ref="DN122:DN129" si="21">IF(CJ122&gt;0,"表示","")</f>
        <v/>
      </c>
      <c r="DO122" s="504">
        <f t="shared" si="20"/>
        <v>0</v>
      </c>
      <c r="DQ122" s="519">
        <f>'2枚目'!$CI$95</f>
        <v>0</v>
      </c>
      <c r="DR122" s="519" t="s">
        <v>14360</v>
      </c>
      <c r="DS122" s="519" t="s">
        <v>14386</v>
      </c>
    </row>
    <row r="123" spans="1:134" ht="15" hidden="1" customHeight="1">
      <c r="A123" s="2"/>
      <c r="B123" s="2"/>
      <c r="C123" s="888"/>
      <c r="D123" s="889"/>
      <c r="E123" s="2163"/>
      <c r="F123" s="2164"/>
      <c r="G123" s="2164"/>
      <c r="H123" s="2164"/>
      <c r="I123" s="2165"/>
      <c r="J123" s="2041"/>
      <c r="K123" s="2042"/>
      <c r="L123" s="2042"/>
      <c r="M123" s="2042"/>
      <c r="N123" s="2047"/>
      <c r="O123" s="2048"/>
      <c r="P123" s="2121"/>
      <c r="Q123" s="2122"/>
      <c r="R123" s="2122"/>
      <c r="S123" s="2122"/>
      <c r="T123" s="2123"/>
      <c r="U123" s="2126"/>
      <c r="V123" s="2122"/>
      <c r="W123" s="2122"/>
      <c r="X123" s="2122"/>
      <c r="Y123" s="2127"/>
      <c r="Z123" s="2136" t="s">
        <v>13695</v>
      </c>
      <c r="AA123" s="2137"/>
      <c r="AB123" s="2137"/>
      <c r="AC123" s="2138"/>
      <c r="AD123" s="2148">
        <f>'2枚目'!$AO$96</f>
        <v>0</v>
      </c>
      <c r="AE123" s="2149"/>
      <c r="AF123" s="2149"/>
      <c r="AG123" s="2149"/>
      <c r="AH123" s="2149"/>
      <c r="AI123" s="2149"/>
      <c r="AJ123" s="2149"/>
      <c r="AK123" s="2149"/>
      <c r="AL123" s="2149"/>
      <c r="AM123" s="2149"/>
      <c r="AN123" s="2149"/>
      <c r="AO123" s="2149"/>
      <c r="AP123" s="2149"/>
      <c r="AQ123" s="2149"/>
      <c r="AR123" s="2149"/>
      <c r="AS123" s="2149"/>
      <c r="AT123" s="2149"/>
      <c r="AU123" s="2149"/>
      <c r="AV123" s="2149"/>
      <c r="AW123" s="2149"/>
      <c r="AX123" s="2149"/>
      <c r="AY123" s="2149"/>
      <c r="AZ123" s="2149"/>
      <c r="BA123" s="2149"/>
      <c r="BB123" s="2149"/>
      <c r="BC123" s="2150"/>
      <c r="BD123" s="1959">
        <f>'2枚目'!$BK$96</f>
        <v>0</v>
      </c>
      <c r="BE123" s="1954"/>
      <c r="BF123" s="1954"/>
      <c r="BG123" s="1954"/>
      <c r="BH123" s="1954"/>
      <c r="BI123" s="1954"/>
      <c r="BJ123" s="1954"/>
      <c r="BK123" s="1954"/>
      <c r="BL123" s="1954"/>
      <c r="BM123" s="1954"/>
      <c r="BN123" s="1954"/>
      <c r="BO123" s="1954"/>
      <c r="BP123" s="1954"/>
      <c r="BQ123" s="1954"/>
      <c r="BR123" s="1954"/>
      <c r="BS123" s="1954"/>
      <c r="BT123" s="1954"/>
      <c r="BU123" s="1954"/>
      <c r="BV123" s="1954"/>
      <c r="BW123" s="1954"/>
      <c r="BX123" s="1954"/>
      <c r="BY123" s="1954"/>
      <c r="BZ123" s="1954"/>
      <c r="CA123" s="1954"/>
      <c r="CB123" s="1954"/>
      <c r="CC123" s="1954"/>
      <c r="CD123" s="1954"/>
      <c r="CE123" s="1954"/>
      <c r="CF123" s="1960"/>
      <c r="CG123" s="1953">
        <f t="shared" si="17"/>
        <v>0</v>
      </c>
      <c r="CH123" s="1954"/>
      <c r="CI123" s="1955"/>
      <c r="CJ123" s="2336">
        <f>'2枚目'!$CL$96</f>
        <v>0</v>
      </c>
      <c r="CK123" s="2337"/>
      <c r="CL123" s="2337"/>
      <c r="CM123" s="2337"/>
      <c r="CN123" s="2337"/>
      <c r="CO123" s="2337"/>
      <c r="CP123" s="2337"/>
      <c r="CQ123" s="535" t="s">
        <v>138</v>
      </c>
      <c r="CR123" s="535"/>
      <c r="CS123" s="535"/>
      <c r="CT123" s="535"/>
      <c r="CU123" s="2142"/>
      <c r="CV123" s="2143"/>
      <c r="CW123" s="2143"/>
      <c r="CX123" s="2143"/>
      <c r="CY123" s="2143"/>
      <c r="CZ123" s="2143"/>
      <c r="DA123" s="2144"/>
      <c r="DB123" s="2065"/>
      <c r="DC123" s="2066"/>
      <c r="DD123" s="2066"/>
      <c r="DE123" s="2047"/>
      <c r="DF123" s="2362"/>
      <c r="DG123" s="2108"/>
      <c r="DH123" s="2109"/>
      <c r="DI123" s="2109"/>
      <c r="DJ123" s="2109"/>
      <c r="DK123" s="2109"/>
      <c r="DL123" s="513"/>
      <c r="DM123" s="613"/>
      <c r="DN123" s="82" t="str">
        <f t="shared" si="21"/>
        <v/>
      </c>
      <c r="DO123" s="504">
        <f t="shared" si="20"/>
        <v>0</v>
      </c>
      <c r="DQ123" s="519">
        <f>'2枚目'!$CI$96</f>
        <v>0</v>
      </c>
      <c r="DR123" s="519" t="s">
        <v>14374</v>
      </c>
      <c r="DS123" s="519" t="s">
        <v>14386</v>
      </c>
    </row>
    <row r="124" spans="1:134" ht="15" hidden="1" customHeight="1">
      <c r="A124" s="2"/>
      <c r="B124" s="2"/>
      <c r="C124" s="888"/>
      <c r="D124" s="889"/>
      <c r="E124" s="2163"/>
      <c r="F124" s="2164"/>
      <c r="G124" s="2164"/>
      <c r="H124" s="2164"/>
      <c r="I124" s="2165"/>
      <c r="J124" s="2041"/>
      <c r="K124" s="2042"/>
      <c r="L124" s="2042"/>
      <c r="M124" s="2042"/>
      <c r="N124" s="2047"/>
      <c r="O124" s="2048"/>
      <c r="P124" s="2121"/>
      <c r="Q124" s="2122"/>
      <c r="R124" s="2122"/>
      <c r="S124" s="2122"/>
      <c r="T124" s="2123"/>
      <c r="U124" s="2126"/>
      <c r="V124" s="2122"/>
      <c r="W124" s="2122"/>
      <c r="X124" s="2122"/>
      <c r="Y124" s="2127"/>
      <c r="Z124" s="2136" t="s">
        <v>13740</v>
      </c>
      <c r="AA124" s="2137"/>
      <c r="AB124" s="2137"/>
      <c r="AC124" s="2138"/>
      <c r="AD124" s="2148">
        <f>'3枚目'!$AO$95</f>
        <v>0</v>
      </c>
      <c r="AE124" s="2149"/>
      <c r="AF124" s="2149"/>
      <c r="AG124" s="2149"/>
      <c r="AH124" s="2149"/>
      <c r="AI124" s="2149"/>
      <c r="AJ124" s="2149"/>
      <c r="AK124" s="2149"/>
      <c r="AL124" s="2149"/>
      <c r="AM124" s="2149"/>
      <c r="AN124" s="2149"/>
      <c r="AO124" s="2149"/>
      <c r="AP124" s="2149"/>
      <c r="AQ124" s="2149"/>
      <c r="AR124" s="2149"/>
      <c r="AS124" s="2149"/>
      <c r="AT124" s="2149"/>
      <c r="AU124" s="2149"/>
      <c r="AV124" s="2149"/>
      <c r="AW124" s="2149"/>
      <c r="AX124" s="2149"/>
      <c r="AY124" s="2149"/>
      <c r="AZ124" s="2149"/>
      <c r="BA124" s="2149"/>
      <c r="BB124" s="2149"/>
      <c r="BC124" s="2150"/>
      <c r="BD124" s="1959">
        <f>'3枚目'!$BK$95</f>
        <v>0</v>
      </c>
      <c r="BE124" s="1954"/>
      <c r="BF124" s="1954"/>
      <c r="BG124" s="1954"/>
      <c r="BH124" s="1954"/>
      <c r="BI124" s="1954"/>
      <c r="BJ124" s="1954"/>
      <c r="BK124" s="1954"/>
      <c r="BL124" s="1954"/>
      <c r="BM124" s="1954"/>
      <c r="BN124" s="1954"/>
      <c r="BO124" s="1954"/>
      <c r="BP124" s="1954"/>
      <c r="BQ124" s="1954"/>
      <c r="BR124" s="1954"/>
      <c r="BS124" s="1954"/>
      <c r="BT124" s="1954"/>
      <c r="BU124" s="1954"/>
      <c r="BV124" s="1954"/>
      <c r="BW124" s="1954"/>
      <c r="BX124" s="1954"/>
      <c r="BY124" s="1954"/>
      <c r="BZ124" s="1954"/>
      <c r="CA124" s="1954"/>
      <c r="CB124" s="1954"/>
      <c r="CC124" s="1954"/>
      <c r="CD124" s="1954"/>
      <c r="CE124" s="1954"/>
      <c r="CF124" s="1960"/>
      <c r="CG124" s="1953">
        <f t="shared" si="17"/>
        <v>0</v>
      </c>
      <c r="CH124" s="1954"/>
      <c r="CI124" s="1955"/>
      <c r="CJ124" s="2336">
        <f>'3枚目'!$CL$95</f>
        <v>0</v>
      </c>
      <c r="CK124" s="2337"/>
      <c r="CL124" s="2337"/>
      <c r="CM124" s="2337"/>
      <c r="CN124" s="2337"/>
      <c r="CO124" s="2337"/>
      <c r="CP124" s="2337"/>
      <c r="CQ124" s="535" t="s">
        <v>138</v>
      </c>
      <c r="CR124" s="535"/>
      <c r="CS124" s="535"/>
      <c r="CT124" s="535"/>
      <c r="CU124" s="2142"/>
      <c r="CV124" s="2143"/>
      <c r="CW124" s="2143"/>
      <c r="CX124" s="2143"/>
      <c r="CY124" s="2143"/>
      <c r="CZ124" s="2143"/>
      <c r="DA124" s="2144"/>
      <c r="DB124" s="2065"/>
      <c r="DC124" s="2066"/>
      <c r="DD124" s="2066"/>
      <c r="DE124" s="2047"/>
      <c r="DF124" s="2362"/>
      <c r="DG124" s="2108"/>
      <c r="DH124" s="2109"/>
      <c r="DI124" s="2109"/>
      <c r="DJ124" s="2109"/>
      <c r="DK124" s="2109"/>
      <c r="DL124" s="513"/>
      <c r="DM124" s="613"/>
      <c r="DN124" s="82" t="str">
        <f t="shared" si="21"/>
        <v/>
      </c>
      <c r="DO124" s="504">
        <f t="shared" si="20"/>
        <v>0</v>
      </c>
      <c r="DQ124" s="519">
        <f>'3枚目'!$CI$95</f>
        <v>0</v>
      </c>
      <c r="DR124" s="519" t="s">
        <v>14375</v>
      </c>
      <c r="DS124" s="519" t="s">
        <v>14387</v>
      </c>
    </row>
    <row r="125" spans="1:134" ht="15" hidden="1" customHeight="1">
      <c r="A125" s="2"/>
      <c r="B125" s="2"/>
      <c r="C125" s="888"/>
      <c r="D125" s="889"/>
      <c r="E125" s="2163"/>
      <c r="F125" s="2164"/>
      <c r="G125" s="2164"/>
      <c r="H125" s="2164"/>
      <c r="I125" s="2165"/>
      <c r="J125" s="2041"/>
      <c r="K125" s="2042"/>
      <c r="L125" s="2042"/>
      <c r="M125" s="2042"/>
      <c r="N125" s="2047"/>
      <c r="O125" s="2048"/>
      <c r="P125" s="2121"/>
      <c r="Q125" s="2122"/>
      <c r="R125" s="2122"/>
      <c r="S125" s="2122"/>
      <c r="T125" s="2123"/>
      <c r="U125" s="2126"/>
      <c r="V125" s="2122"/>
      <c r="W125" s="2122"/>
      <c r="X125" s="2122"/>
      <c r="Y125" s="2127"/>
      <c r="Z125" s="2136" t="s">
        <v>13741</v>
      </c>
      <c r="AA125" s="2137"/>
      <c r="AB125" s="2137"/>
      <c r="AC125" s="2138"/>
      <c r="AD125" s="2148">
        <f>'3枚目'!$AO$96</f>
        <v>0</v>
      </c>
      <c r="AE125" s="2149"/>
      <c r="AF125" s="2149"/>
      <c r="AG125" s="2149"/>
      <c r="AH125" s="2149"/>
      <c r="AI125" s="2149"/>
      <c r="AJ125" s="2149"/>
      <c r="AK125" s="2149"/>
      <c r="AL125" s="2149"/>
      <c r="AM125" s="2149"/>
      <c r="AN125" s="2149"/>
      <c r="AO125" s="2149"/>
      <c r="AP125" s="2149"/>
      <c r="AQ125" s="2149"/>
      <c r="AR125" s="2149"/>
      <c r="AS125" s="2149"/>
      <c r="AT125" s="2149"/>
      <c r="AU125" s="2149"/>
      <c r="AV125" s="2149"/>
      <c r="AW125" s="2149"/>
      <c r="AX125" s="2149"/>
      <c r="AY125" s="2149"/>
      <c r="AZ125" s="2149"/>
      <c r="BA125" s="2149"/>
      <c r="BB125" s="2149"/>
      <c r="BC125" s="2150"/>
      <c r="BD125" s="1959">
        <f>'3枚目'!$BK$96</f>
        <v>0</v>
      </c>
      <c r="BE125" s="1954"/>
      <c r="BF125" s="1954"/>
      <c r="BG125" s="1954"/>
      <c r="BH125" s="1954"/>
      <c r="BI125" s="1954"/>
      <c r="BJ125" s="1954"/>
      <c r="BK125" s="1954"/>
      <c r="BL125" s="1954"/>
      <c r="BM125" s="1954"/>
      <c r="BN125" s="1954"/>
      <c r="BO125" s="1954"/>
      <c r="BP125" s="1954"/>
      <c r="BQ125" s="1954"/>
      <c r="BR125" s="1954"/>
      <c r="BS125" s="1954"/>
      <c r="BT125" s="1954"/>
      <c r="BU125" s="1954"/>
      <c r="BV125" s="1954"/>
      <c r="BW125" s="1954"/>
      <c r="BX125" s="1954"/>
      <c r="BY125" s="1954"/>
      <c r="BZ125" s="1954"/>
      <c r="CA125" s="1954"/>
      <c r="CB125" s="1954"/>
      <c r="CC125" s="1954"/>
      <c r="CD125" s="1954"/>
      <c r="CE125" s="1954"/>
      <c r="CF125" s="1960"/>
      <c r="CG125" s="1953">
        <f t="shared" si="17"/>
        <v>0</v>
      </c>
      <c r="CH125" s="1954"/>
      <c r="CI125" s="1955"/>
      <c r="CJ125" s="2336">
        <f>'3枚目'!$CL$96</f>
        <v>0</v>
      </c>
      <c r="CK125" s="2337"/>
      <c r="CL125" s="2337"/>
      <c r="CM125" s="2337"/>
      <c r="CN125" s="2337"/>
      <c r="CO125" s="2337"/>
      <c r="CP125" s="2337"/>
      <c r="CQ125" s="535" t="s">
        <v>138</v>
      </c>
      <c r="CR125" s="535"/>
      <c r="CS125" s="535"/>
      <c r="CT125" s="535"/>
      <c r="CU125" s="2142"/>
      <c r="CV125" s="2143"/>
      <c r="CW125" s="2143"/>
      <c r="CX125" s="2143"/>
      <c r="CY125" s="2143"/>
      <c r="CZ125" s="2143"/>
      <c r="DA125" s="2144"/>
      <c r="DB125" s="2065"/>
      <c r="DC125" s="2066"/>
      <c r="DD125" s="2066"/>
      <c r="DE125" s="2047"/>
      <c r="DF125" s="2362"/>
      <c r="DG125" s="2108"/>
      <c r="DH125" s="2109"/>
      <c r="DI125" s="2109"/>
      <c r="DJ125" s="2109"/>
      <c r="DK125" s="2109"/>
      <c r="DL125" s="513"/>
      <c r="DM125" s="613"/>
      <c r="DN125" s="82" t="str">
        <f t="shared" si="21"/>
        <v/>
      </c>
      <c r="DO125" s="504">
        <f t="shared" si="20"/>
        <v>0</v>
      </c>
      <c r="DQ125" s="519">
        <f>'3枚目'!$CI$96</f>
        <v>0</v>
      </c>
      <c r="DR125" s="519" t="s">
        <v>14376</v>
      </c>
      <c r="DS125" s="519" t="s">
        <v>14388</v>
      </c>
    </row>
    <row r="126" spans="1:134" ht="15" hidden="1" customHeight="1">
      <c r="A126" s="2"/>
      <c r="B126" s="2"/>
      <c r="C126" s="888"/>
      <c r="D126" s="889"/>
      <c r="E126" s="2163"/>
      <c r="F126" s="2164"/>
      <c r="G126" s="2164"/>
      <c r="H126" s="2164"/>
      <c r="I126" s="2165"/>
      <c r="J126" s="2041"/>
      <c r="K126" s="2042"/>
      <c r="L126" s="2042"/>
      <c r="M126" s="2042"/>
      <c r="N126" s="2047"/>
      <c r="O126" s="2048"/>
      <c r="P126" s="2121"/>
      <c r="Q126" s="2122"/>
      <c r="R126" s="2122"/>
      <c r="S126" s="2122"/>
      <c r="T126" s="2123"/>
      <c r="U126" s="2126"/>
      <c r="V126" s="2122"/>
      <c r="W126" s="2122"/>
      <c r="X126" s="2122"/>
      <c r="Y126" s="2127"/>
      <c r="Z126" s="2136" t="s">
        <v>13742</v>
      </c>
      <c r="AA126" s="2137"/>
      <c r="AB126" s="2137"/>
      <c r="AC126" s="2138"/>
      <c r="AD126" s="2148">
        <f>'4枚目'!$AO$95</f>
        <v>0</v>
      </c>
      <c r="AE126" s="2149"/>
      <c r="AF126" s="2149"/>
      <c r="AG126" s="2149"/>
      <c r="AH126" s="2149"/>
      <c r="AI126" s="2149"/>
      <c r="AJ126" s="2149"/>
      <c r="AK126" s="2149"/>
      <c r="AL126" s="2149"/>
      <c r="AM126" s="2149"/>
      <c r="AN126" s="2149"/>
      <c r="AO126" s="2149"/>
      <c r="AP126" s="2149"/>
      <c r="AQ126" s="2149"/>
      <c r="AR126" s="2149"/>
      <c r="AS126" s="2149"/>
      <c r="AT126" s="2149"/>
      <c r="AU126" s="2149"/>
      <c r="AV126" s="2149"/>
      <c r="AW126" s="2149"/>
      <c r="AX126" s="2149"/>
      <c r="AY126" s="2149"/>
      <c r="AZ126" s="2149"/>
      <c r="BA126" s="2149"/>
      <c r="BB126" s="2149"/>
      <c r="BC126" s="2150"/>
      <c r="BD126" s="1959">
        <f>'4枚目'!$BK$95</f>
        <v>0</v>
      </c>
      <c r="BE126" s="1954"/>
      <c r="BF126" s="1954"/>
      <c r="BG126" s="1954"/>
      <c r="BH126" s="1954"/>
      <c r="BI126" s="1954"/>
      <c r="BJ126" s="1954"/>
      <c r="BK126" s="1954"/>
      <c r="BL126" s="1954"/>
      <c r="BM126" s="1954"/>
      <c r="BN126" s="1954"/>
      <c r="BO126" s="1954"/>
      <c r="BP126" s="1954"/>
      <c r="BQ126" s="1954"/>
      <c r="BR126" s="1954"/>
      <c r="BS126" s="1954"/>
      <c r="BT126" s="1954"/>
      <c r="BU126" s="1954"/>
      <c r="BV126" s="1954"/>
      <c r="BW126" s="1954"/>
      <c r="BX126" s="1954"/>
      <c r="BY126" s="1954"/>
      <c r="BZ126" s="1954"/>
      <c r="CA126" s="1954"/>
      <c r="CB126" s="1954"/>
      <c r="CC126" s="1954"/>
      <c r="CD126" s="1954"/>
      <c r="CE126" s="1954"/>
      <c r="CF126" s="1960"/>
      <c r="CG126" s="1953">
        <f t="shared" si="17"/>
        <v>0</v>
      </c>
      <c r="CH126" s="1954"/>
      <c r="CI126" s="1955"/>
      <c r="CJ126" s="2336">
        <f>'4枚目'!$CL$95</f>
        <v>0</v>
      </c>
      <c r="CK126" s="2337"/>
      <c r="CL126" s="2337"/>
      <c r="CM126" s="2337"/>
      <c r="CN126" s="2337"/>
      <c r="CO126" s="2337"/>
      <c r="CP126" s="2337"/>
      <c r="CQ126" s="535" t="s">
        <v>138</v>
      </c>
      <c r="CR126" s="535"/>
      <c r="CS126" s="535"/>
      <c r="CT126" s="535"/>
      <c r="CU126" s="2142"/>
      <c r="CV126" s="2143"/>
      <c r="CW126" s="2143"/>
      <c r="CX126" s="2143"/>
      <c r="CY126" s="2143"/>
      <c r="CZ126" s="2143"/>
      <c r="DA126" s="2144"/>
      <c r="DB126" s="2065"/>
      <c r="DC126" s="2066"/>
      <c r="DD126" s="2066"/>
      <c r="DE126" s="2047"/>
      <c r="DF126" s="2362"/>
      <c r="DG126" s="2108"/>
      <c r="DH126" s="2109"/>
      <c r="DI126" s="2109"/>
      <c r="DJ126" s="2109"/>
      <c r="DK126" s="2109"/>
      <c r="DL126" s="513"/>
      <c r="DM126" s="613"/>
      <c r="DN126" s="82" t="str">
        <f t="shared" si="21"/>
        <v/>
      </c>
      <c r="DO126" s="504">
        <f t="shared" si="20"/>
        <v>0</v>
      </c>
      <c r="DQ126" s="519">
        <f>'4枚目'!$CI$95</f>
        <v>0</v>
      </c>
      <c r="DR126" s="519" t="s">
        <v>14377</v>
      </c>
      <c r="DS126" s="519" t="s">
        <v>14389</v>
      </c>
    </row>
    <row r="127" spans="1:134" ht="15" hidden="1" customHeight="1">
      <c r="A127" s="2"/>
      <c r="B127" s="2"/>
      <c r="C127" s="888"/>
      <c r="D127" s="889"/>
      <c r="E127" s="2163"/>
      <c r="F127" s="2164"/>
      <c r="G127" s="2164"/>
      <c r="H127" s="2164"/>
      <c r="I127" s="2165"/>
      <c r="J127" s="2041"/>
      <c r="K127" s="2042"/>
      <c r="L127" s="2042"/>
      <c r="M127" s="2042"/>
      <c r="N127" s="2047"/>
      <c r="O127" s="2048"/>
      <c r="P127" s="2121"/>
      <c r="Q127" s="2122"/>
      <c r="R127" s="2122"/>
      <c r="S127" s="2122"/>
      <c r="T127" s="2123"/>
      <c r="U127" s="2126"/>
      <c r="V127" s="2122"/>
      <c r="W127" s="2122"/>
      <c r="X127" s="2122"/>
      <c r="Y127" s="2127"/>
      <c r="Z127" s="2136" t="s">
        <v>13743</v>
      </c>
      <c r="AA127" s="2137"/>
      <c r="AB127" s="2137"/>
      <c r="AC127" s="2138"/>
      <c r="AD127" s="2148">
        <f>'4枚目'!$AO$96</f>
        <v>0</v>
      </c>
      <c r="AE127" s="2149"/>
      <c r="AF127" s="2149"/>
      <c r="AG127" s="2149"/>
      <c r="AH127" s="2149"/>
      <c r="AI127" s="2149"/>
      <c r="AJ127" s="2149"/>
      <c r="AK127" s="2149"/>
      <c r="AL127" s="2149"/>
      <c r="AM127" s="2149"/>
      <c r="AN127" s="2149"/>
      <c r="AO127" s="2149"/>
      <c r="AP127" s="2149"/>
      <c r="AQ127" s="2149"/>
      <c r="AR127" s="2149"/>
      <c r="AS127" s="2149"/>
      <c r="AT127" s="2149"/>
      <c r="AU127" s="2149"/>
      <c r="AV127" s="2149"/>
      <c r="AW127" s="2149"/>
      <c r="AX127" s="2149"/>
      <c r="AY127" s="2149"/>
      <c r="AZ127" s="2149"/>
      <c r="BA127" s="2149"/>
      <c r="BB127" s="2149"/>
      <c r="BC127" s="2150"/>
      <c r="BD127" s="1959">
        <f>'4枚目'!$BK$96</f>
        <v>0</v>
      </c>
      <c r="BE127" s="1954"/>
      <c r="BF127" s="1954"/>
      <c r="BG127" s="1954"/>
      <c r="BH127" s="1954"/>
      <c r="BI127" s="1954"/>
      <c r="BJ127" s="1954"/>
      <c r="BK127" s="1954"/>
      <c r="BL127" s="1954"/>
      <c r="BM127" s="1954"/>
      <c r="BN127" s="1954"/>
      <c r="BO127" s="1954"/>
      <c r="BP127" s="1954"/>
      <c r="BQ127" s="1954"/>
      <c r="BR127" s="1954"/>
      <c r="BS127" s="1954"/>
      <c r="BT127" s="1954"/>
      <c r="BU127" s="1954"/>
      <c r="BV127" s="1954"/>
      <c r="BW127" s="1954"/>
      <c r="BX127" s="1954"/>
      <c r="BY127" s="1954"/>
      <c r="BZ127" s="1954"/>
      <c r="CA127" s="1954"/>
      <c r="CB127" s="1954"/>
      <c r="CC127" s="1954"/>
      <c r="CD127" s="1954"/>
      <c r="CE127" s="1954"/>
      <c r="CF127" s="1960"/>
      <c r="CG127" s="1953">
        <f t="shared" si="17"/>
        <v>0</v>
      </c>
      <c r="CH127" s="1954"/>
      <c r="CI127" s="1955"/>
      <c r="CJ127" s="2336">
        <f>'4枚目'!$CL$96</f>
        <v>0</v>
      </c>
      <c r="CK127" s="2337"/>
      <c r="CL127" s="2337"/>
      <c r="CM127" s="2337"/>
      <c r="CN127" s="2337"/>
      <c r="CO127" s="2337"/>
      <c r="CP127" s="2337"/>
      <c r="CQ127" s="535" t="s">
        <v>138</v>
      </c>
      <c r="CR127" s="535"/>
      <c r="CS127" s="535"/>
      <c r="CT127" s="535"/>
      <c r="CU127" s="2142"/>
      <c r="CV127" s="2143"/>
      <c r="CW127" s="2143"/>
      <c r="CX127" s="2143"/>
      <c r="CY127" s="2143"/>
      <c r="CZ127" s="2143"/>
      <c r="DA127" s="2144"/>
      <c r="DB127" s="2065"/>
      <c r="DC127" s="2066"/>
      <c r="DD127" s="2066"/>
      <c r="DE127" s="2047"/>
      <c r="DF127" s="2362"/>
      <c r="DG127" s="2108"/>
      <c r="DH127" s="2109"/>
      <c r="DI127" s="2109"/>
      <c r="DJ127" s="2109"/>
      <c r="DK127" s="2109"/>
      <c r="DL127" s="513"/>
      <c r="DM127" s="613"/>
      <c r="DN127" s="82" t="str">
        <f t="shared" si="21"/>
        <v/>
      </c>
      <c r="DO127" s="504">
        <f t="shared" si="20"/>
        <v>0</v>
      </c>
      <c r="DQ127" s="519">
        <f>'4枚目'!$CI$96</f>
        <v>0</v>
      </c>
      <c r="DR127" s="519" t="s">
        <v>14378</v>
      </c>
      <c r="DS127" s="519" t="s">
        <v>14390</v>
      </c>
    </row>
    <row r="128" spans="1:134" ht="15" hidden="1" customHeight="1">
      <c r="A128" s="2"/>
      <c r="B128" s="2"/>
      <c r="C128" s="888"/>
      <c r="D128" s="889"/>
      <c r="E128" s="2163"/>
      <c r="F128" s="2164"/>
      <c r="G128" s="2164"/>
      <c r="H128" s="2164"/>
      <c r="I128" s="2165"/>
      <c r="J128" s="2041"/>
      <c r="K128" s="2042"/>
      <c r="L128" s="2042"/>
      <c r="M128" s="2042"/>
      <c r="N128" s="2047"/>
      <c r="O128" s="2048"/>
      <c r="P128" s="2121"/>
      <c r="Q128" s="2122"/>
      <c r="R128" s="2122"/>
      <c r="S128" s="2122"/>
      <c r="T128" s="2123"/>
      <c r="U128" s="2126"/>
      <c r="V128" s="2122"/>
      <c r="W128" s="2122"/>
      <c r="X128" s="2122"/>
      <c r="Y128" s="2127"/>
      <c r="Z128" s="2136" t="s">
        <v>13744</v>
      </c>
      <c r="AA128" s="2137"/>
      <c r="AB128" s="2137"/>
      <c r="AC128" s="2138"/>
      <c r="AD128" s="2148">
        <f>'5枚目'!$AO$95</f>
        <v>0</v>
      </c>
      <c r="AE128" s="2149"/>
      <c r="AF128" s="2149"/>
      <c r="AG128" s="2149"/>
      <c r="AH128" s="2149"/>
      <c r="AI128" s="2149"/>
      <c r="AJ128" s="2149"/>
      <c r="AK128" s="2149"/>
      <c r="AL128" s="2149"/>
      <c r="AM128" s="2149"/>
      <c r="AN128" s="2149"/>
      <c r="AO128" s="2149"/>
      <c r="AP128" s="2149"/>
      <c r="AQ128" s="2149"/>
      <c r="AR128" s="2149"/>
      <c r="AS128" s="2149"/>
      <c r="AT128" s="2149"/>
      <c r="AU128" s="2149"/>
      <c r="AV128" s="2149"/>
      <c r="AW128" s="2149"/>
      <c r="AX128" s="2149"/>
      <c r="AY128" s="2149"/>
      <c r="AZ128" s="2149"/>
      <c r="BA128" s="2149"/>
      <c r="BB128" s="2149"/>
      <c r="BC128" s="2150"/>
      <c r="BD128" s="1959">
        <f>'5枚目'!$BK$95</f>
        <v>0</v>
      </c>
      <c r="BE128" s="1954"/>
      <c r="BF128" s="1954"/>
      <c r="BG128" s="1954"/>
      <c r="BH128" s="1954"/>
      <c r="BI128" s="1954"/>
      <c r="BJ128" s="1954"/>
      <c r="BK128" s="1954"/>
      <c r="BL128" s="1954"/>
      <c r="BM128" s="1954"/>
      <c r="BN128" s="1954"/>
      <c r="BO128" s="1954"/>
      <c r="BP128" s="1954"/>
      <c r="BQ128" s="1954"/>
      <c r="BR128" s="1954"/>
      <c r="BS128" s="1954"/>
      <c r="BT128" s="1954"/>
      <c r="BU128" s="1954"/>
      <c r="BV128" s="1954"/>
      <c r="BW128" s="1954"/>
      <c r="BX128" s="1954"/>
      <c r="BY128" s="1954"/>
      <c r="BZ128" s="1954"/>
      <c r="CA128" s="1954"/>
      <c r="CB128" s="1954"/>
      <c r="CC128" s="1954"/>
      <c r="CD128" s="1954"/>
      <c r="CE128" s="1954"/>
      <c r="CF128" s="1960"/>
      <c r="CG128" s="1953">
        <f t="shared" si="17"/>
        <v>0</v>
      </c>
      <c r="CH128" s="1954"/>
      <c r="CI128" s="1955"/>
      <c r="CJ128" s="2336">
        <f>'5枚目'!$CL$95</f>
        <v>0</v>
      </c>
      <c r="CK128" s="2337"/>
      <c r="CL128" s="2337"/>
      <c r="CM128" s="2337"/>
      <c r="CN128" s="2337"/>
      <c r="CO128" s="2337"/>
      <c r="CP128" s="2337"/>
      <c r="CQ128" s="535" t="s">
        <v>138</v>
      </c>
      <c r="CR128" s="535"/>
      <c r="CS128" s="535"/>
      <c r="CT128" s="535"/>
      <c r="CU128" s="2142"/>
      <c r="CV128" s="2143"/>
      <c r="CW128" s="2143"/>
      <c r="CX128" s="2143"/>
      <c r="CY128" s="2143"/>
      <c r="CZ128" s="2143"/>
      <c r="DA128" s="2144"/>
      <c r="DB128" s="2065"/>
      <c r="DC128" s="2066"/>
      <c r="DD128" s="2066"/>
      <c r="DE128" s="2047"/>
      <c r="DF128" s="2362"/>
      <c r="DG128" s="2108"/>
      <c r="DH128" s="2109"/>
      <c r="DI128" s="2109"/>
      <c r="DJ128" s="2109"/>
      <c r="DK128" s="2109"/>
      <c r="DL128" s="513"/>
      <c r="DM128" s="613"/>
      <c r="DN128" s="82" t="str">
        <f t="shared" si="21"/>
        <v/>
      </c>
      <c r="DO128" s="504">
        <f t="shared" si="20"/>
        <v>0</v>
      </c>
      <c r="DQ128" s="519">
        <f>'5枚目'!$CI$95</f>
        <v>0</v>
      </c>
      <c r="DR128" s="519" t="s">
        <v>14363</v>
      </c>
      <c r="DS128" s="519" t="s">
        <v>14391</v>
      </c>
    </row>
    <row r="129" spans="1:134" ht="15" hidden="1" customHeight="1">
      <c r="A129" s="2"/>
      <c r="B129" s="2"/>
      <c r="C129" s="888"/>
      <c r="D129" s="889"/>
      <c r="E129" s="2166"/>
      <c r="F129" s="2167"/>
      <c r="G129" s="2167"/>
      <c r="H129" s="2167"/>
      <c r="I129" s="2168"/>
      <c r="J129" s="2043"/>
      <c r="K129" s="2044"/>
      <c r="L129" s="2044"/>
      <c r="M129" s="2044"/>
      <c r="N129" s="2049"/>
      <c r="O129" s="2050"/>
      <c r="P129" s="581"/>
      <c r="Q129" s="581"/>
      <c r="R129" s="581"/>
      <c r="S129" s="539"/>
      <c r="T129" s="579" t="s">
        <v>138</v>
      </c>
      <c r="U129" s="580"/>
      <c r="V129" s="581"/>
      <c r="W129" s="581"/>
      <c r="X129" s="539"/>
      <c r="Y129" s="582" t="s">
        <v>138</v>
      </c>
      <c r="Z129" s="2130" t="s">
        <v>13745</v>
      </c>
      <c r="AA129" s="2131"/>
      <c r="AB129" s="2131"/>
      <c r="AC129" s="2132"/>
      <c r="AD129" s="2154">
        <f>'5枚目'!$AO$96</f>
        <v>0</v>
      </c>
      <c r="AE129" s="2155"/>
      <c r="AF129" s="2155"/>
      <c r="AG129" s="2155"/>
      <c r="AH129" s="2155"/>
      <c r="AI129" s="2155"/>
      <c r="AJ129" s="2155"/>
      <c r="AK129" s="2155"/>
      <c r="AL129" s="2155"/>
      <c r="AM129" s="2155"/>
      <c r="AN129" s="2155"/>
      <c r="AO129" s="2155"/>
      <c r="AP129" s="2155"/>
      <c r="AQ129" s="2155"/>
      <c r="AR129" s="2155"/>
      <c r="AS129" s="2155"/>
      <c r="AT129" s="2155"/>
      <c r="AU129" s="2155"/>
      <c r="AV129" s="2155"/>
      <c r="AW129" s="2155"/>
      <c r="AX129" s="2155"/>
      <c r="AY129" s="2155"/>
      <c r="AZ129" s="2155"/>
      <c r="BA129" s="2155"/>
      <c r="BB129" s="2155"/>
      <c r="BC129" s="2156"/>
      <c r="BD129" s="1959">
        <f>'5枚目'!$BK$96</f>
        <v>0</v>
      </c>
      <c r="BE129" s="1954"/>
      <c r="BF129" s="1954"/>
      <c r="BG129" s="1954"/>
      <c r="BH129" s="1954"/>
      <c r="BI129" s="1954"/>
      <c r="BJ129" s="1954"/>
      <c r="BK129" s="1954"/>
      <c r="BL129" s="1954"/>
      <c r="BM129" s="1954"/>
      <c r="BN129" s="1954"/>
      <c r="BO129" s="1954"/>
      <c r="BP129" s="1954"/>
      <c r="BQ129" s="1954"/>
      <c r="BR129" s="1954"/>
      <c r="BS129" s="1954"/>
      <c r="BT129" s="1954"/>
      <c r="BU129" s="1954"/>
      <c r="BV129" s="1954"/>
      <c r="BW129" s="1954"/>
      <c r="BX129" s="1954"/>
      <c r="BY129" s="1954"/>
      <c r="BZ129" s="1954"/>
      <c r="CA129" s="1954"/>
      <c r="CB129" s="1954"/>
      <c r="CC129" s="1954"/>
      <c r="CD129" s="1954"/>
      <c r="CE129" s="1954"/>
      <c r="CF129" s="1960"/>
      <c r="CG129" s="1947">
        <f t="shared" si="17"/>
        <v>0</v>
      </c>
      <c r="CH129" s="1948"/>
      <c r="CI129" s="1949"/>
      <c r="CJ129" s="2299">
        <f>'5枚目'!$CL$96</f>
        <v>0</v>
      </c>
      <c r="CK129" s="2300"/>
      <c r="CL129" s="2300"/>
      <c r="CM129" s="2300"/>
      <c r="CN129" s="2300"/>
      <c r="CO129" s="2300"/>
      <c r="CP129" s="2300"/>
      <c r="CQ129" s="564" t="s">
        <v>138</v>
      </c>
      <c r="CR129" s="564"/>
      <c r="CS129" s="564"/>
      <c r="CT129" s="564"/>
      <c r="CU129" s="2145"/>
      <c r="CV129" s="2146"/>
      <c r="CW129" s="2146"/>
      <c r="CX129" s="2146"/>
      <c r="CY129" s="2146"/>
      <c r="CZ129" s="2146"/>
      <c r="DA129" s="2147"/>
      <c r="DB129" s="2067"/>
      <c r="DC129" s="2068"/>
      <c r="DD129" s="2068"/>
      <c r="DE129" s="2049"/>
      <c r="DF129" s="2363"/>
      <c r="DG129" s="2110"/>
      <c r="DH129" s="2111"/>
      <c r="DI129" s="2111"/>
      <c r="DJ129" s="2111"/>
      <c r="DK129" s="2111"/>
      <c r="DL129" s="512"/>
      <c r="DM129" s="612"/>
      <c r="DN129" s="82" t="str">
        <f t="shared" si="21"/>
        <v/>
      </c>
      <c r="DO129" s="504">
        <f t="shared" si="20"/>
        <v>0</v>
      </c>
      <c r="DQ129" s="519">
        <f>'5枚目'!$CI$96</f>
        <v>0</v>
      </c>
      <c r="DR129" s="519" t="s">
        <v>14379</v>
      </c>
      <c r="DS129" s="519" t="s">
        <v>14392</v>
      </c>
    </row>
    <row r="130" spans="1:134" s="524" customFormat="1" ht="20.100000000000001" customHeight="1">
      <c r="A130" s="521"/>
      <c r="B130" s="521"/>
      <c r="C130" s="888"/>
      <c r="D130" s="889"/>
      <c r="E130" s="2211" t="s">
        <v>14405</v>
      </c>
      <c r="F130" s="2212"/>
      <c r="G130" s="2212"/>
      <c r="H130" s="2212"/>
      <c r="I130" s="2213"/>
      <c r="J130" s="2061">
        <f>'1枚目'!$J$123</f>
        <v>0</v>
      </c>
      <c r="K130" s="2062"/>
      <c r="L130" s="2062"/>
      <c r="M130" s="2062"/>
      <c r="N130" s="2341" t="s">
        <v>138</v>
      </c>
      <c r="O130" s="2342"/>
      <c r="P130" s="2118">
        <f>'1枚目'!$S$123+'2枚目'!$S$97+'3枚目'!$S$97+'4枚目'!$S$97+'5枚目'!$S$97</f>
        <v>0</v>
      </c>
      <c r="Q130" s="2119"/>
      <c r="R130" s="2119"/>
      <c r="S130" s="2119"/>
      <c r="T130" s="2120"/>
      <c r="U130" s="2124">
        <f>'1枚目'!$X$123++'2枚目'!$X$97+'3枚目'!$X$97+'4枚目'!$X$97+'5枚目'!$X$97</f>
        <v>0</v>
      </c>
      <c r="V130" s="2119"/>
      <c r="W130" s="2119"/>
      <c r="X130" s="2119"/>
      <c r="Y130" s="2125"/>
      <c r="Z130" s="2234" t="s">
        <v>136</v>
      </c>
      <c r="AA130" s="2235"/>
      <c r="AB130" s="2235"/>
      <c r="AC130" s="2236"/>
      <c r="AD130" s="2151">
        <f>'1枚目'!$AO$123</f>
        <v>0</v>
      </c>
      <c r="AE130" s="2152"/>
      <c r="AF130" s="2152"/>
      <c r="AG130" s="2152"/>
      <c r="AH130" s="2152"/>
      <c r="AI130" s="2152"/>
      <c r="AJ130" s="2152"/>
      <c r="AK130" s="2152"/>
      <c r="AL130" s="2152"/>
      <c r="AM130" s="2152"/>
      <c r="AN130" s="2152"/>
      <c r="AO130" s="2152"/>
      <c r="AP130" s="2152"/>
      <c r="AQ130" s="2152"/>
      <c r="AR130" s="2152"/>
      <c r="AS130" s="2152"/>
      <c r="AT130" s="2152"/>
      <c r="AU130" s="2152"/>
      <c r="AV130" s="2152"/>
      <c r="AW130" s="2152"/>
      <c r="AX130" s="2152"/>
      <c r="AY130" s="2152"/>
      <c r="AZ130" s="2152"/>
      <c r="BA130" s="2152"/>
      <c r="BB130" s="2152"/>
      <c r="BC130" s="2153"/>
      <c r="BD130" s="1961">
        <f>'1枚目'!$BK$123</f>
        <v>0</v>
      </c>
      <c r="BE130" s="1951"/>
      <c r="BF130" s="1951"/>
      <c r="BG130" s="1951"/>
      <c r="BH130" s="1951"/>
      <c r="BI130" s="1951"/>
      <c r="BJ130" s="1951"/>
      <c r="BK130" s="1951"/>
      <c r="BL130" s="1951"/>
      <c r="BM130" s="1951"/>
      <c r="BN130" s="1951"/>
      <c r="BO130" s="1951"/>
      <c r="BP130" s="1951"/>
      <c r="BQ130" s="1951"/>
      <c r="BR130" s="1951"/>
      <c r="BS130" s="1951"/>
      <c r="BT130" s="1951"/>
      <c r="BU130" s="1951"/>
      <c r="BV130" s="1951"/>
      <c r="BW130" s="1951"/>
      <c r="BX130" s="1951"/>
      <c r="BY130" s="1951"/>
      <c r="BZ130" s="1951"/>
      <c r="CA130" s="1951"/>
      <c r="CB130" s="1951"/>
      <c r="CC130" s="1951"/>
      <c r="CD130" s="1951"/>
      <c r="CE130" s="1951"/>
      <c r="CF130" s="1962"/>
      <c r="CG130" s="1950">
        <f t="shared" si="17"/>
        <v>0</v>
      </c>
      <c r="CH130" s="1951"/>
      <c r="CI130" s="1952"/>
      <c r="CJ130" s="2297">
        <f>'1枚目'!$CL$123</f>
        <v>0</v>
      </c>
      <c r="CK130" s="2298"/>
      <c r="CL130" s="2298"/>
      <c r="CM130" s="2298"/>
      <c r="CN130" s="2298"/>
      <c r="CO130" s="2298"/>
      <c r="CP130" s="2298"/>
      <c r="CQ130" s="552" t="s">
        <v>138</v>
      </c>
      <c r="CR130" s="552"/>
      <c r="CS130" s="552"/>
      <c r="CT130" s="552"/>
      <c r="CU130" s="2360">
        <f>'1枚目'!$CW$123</f>
        <v>0</v>
      </c>
      <c r="CV130" s="2033"/>
      <c r="CW130" s="2033"/>
      <c r="CX130" s="2033"/>
      <c r="CY130" s="552"/>
      <c r="CZ130" s="552"/>
      <c r="DA130" s="577" t="s">
        <v>138</v>
      </c>
      <c r="DB130" s="2063">
        <f>'1枚目'!$DC$123</f>
        <v>0</v>
      </c>
      <c r="DC130" s="2064"/>
      <c r="DD130" s="2064"/>
      <c r="DE130" s="2341" t="s">
        <v>138</v>
      </c>
      <c r="DF130" s="2364"/>
      <c r="DG130" s="2106">
        <f>IFERROR((P130+DB130)/J130,0)</f>
        <v>0</v>
      </c>
      <c r="DH130" s="2107"/>
      <c r="DI130" s="2107"/>
      <c r="DJ130" s="2107"/>
      <c r="DK130" s="2107"/>
      <c r="DL130" s="568"/>
      <c r="DM130" s="610"/>
      <c r="DN130" s="524" t="str">
        <f>IF(CJ130&gt;0,"表示",IF(DO130=0,"表示",""))</f>
        <v>表示</v>
      </c>
      <c r="DO130" s="525">
        <f>SUM(DO131:DO139)</f>
        <v>0</v>
      </c>
      <c r="DQ130" s="573">
        <f>'1枚目'!$CI$123</f>
        <v>0</v>
      </c>
      <c r="DR130" s="573" t="s">
        <v>14364</v>
      </c>
      <c r="DS130" s="573" t="s">
        <v>14393</v>
      </c>
      <c r="DT130" s="525"/>
      <c r="DU130" s="525"/>
      <c r="DV130" s="525"/>
      <c r="DW130" s="525"/>
      <c r="DX130" s="525"/>
      <c r="DY130" s="525"/>
      <c r="DZ130" s="525"/>
      <c r="EA130" s="525"/>
      <c r="EB130" s="525"/>
      <c r="EC130" s="525"/>
      <c r="ED130" s="525"/>
    </row>
    <row r="131" spans="1:134" s="524" customFormat="1" ht="20.100000000000001" customHeight="1">
      <c r="A131" s="521"/>
      <c r="B131" s="521"/>
      <c r="C131" s="888"/>
      <c r="D131" s="889"/>
      <c r="E131" s="2214"/>
      <c r="F131" s="2215"/>
      <c r="G131" s="2215"/>
      <c r="H131" s="2215"/>
      <c r="I131" s="2216"/>
      <c r="J131" s="2041"/>
      <c r="K131" s="2042"/>
      <c r="L131" s="2042"/>
      <c r="M131" s="2042"/>
      <c r="N131" s="2047"/>
      <c r="O131" s="2048"/>
      <c r="P131" s="2121"/>
      <c r="Q131" s="2122"/>
      <c r="R131" s="2122"/>
      <c r="S131" s="2122"/>
      <c r="T131" s="2123"/>
      <c r="U131" s="2126"/>
      <c r="V131" s="2122"/>
      <c r="W131" s="2122"/>
      <c r="X131" s="2122"/>
      <c r="Y131" s="2127"/>
      <c r="Z131" s="2136" t="s">
        <v>139</v>
      </c>
      <c r="AA131" s="2137"/>
      <c r="AB131" s="2137"/>
      <c r="AC131" s="2138"/>
      <c r="AD131" s="2148">
        <f>'1枚目'!$AO$124</f>
        <v>0</v>
      </c>
      <c r="AE131" s="2149"/>
      <c r="AF131" s="2149"/>
      <c r="AG131" s="2149"/>
      <c r="AH131" s="2149"/>
      <c r="AI131" s="2149"/>
      <c r="AJ131" s="2149"/>
      <c r="AK131" s="2149"/>
      <c r="AL131" s="2149"/>
      <c r="AM131" s="2149"/>
      <c r="AN131" s="2149"/>
      <c r="AO131" s="2149"/>
      <c r="AP131" s="2149"/>
      <c r="AQ131" s="2149"/>
      <c r="AR131" s="2149"/>
      <c r="AS131" s="2149"/>
      <c r="AT131" s="2149"/>
      <c r="AU131" s="2149"/>
      <c r="AV131" s="2149"/>
      <c r="AW131" s="2149"/>
      <c r="AX131" s="2149"/>
      <c r="AY131" s="2149"/>
      <c r="AZ131" s="2149"/>
      <c r="BA131" s="2149"/>
      <c r="BB131" s="2149"/>
      <c r="BC131" s="2150"/>
      <c r="BD131" s="1959">
        <f>'1枚目'!$BK$124</f>
        <v>0</v>
      </c>
      <c r="BE131" s="1954"/>
      <c r="BF131" s="1954"/>
      <c r="BG131" s="1954"/>
      <c r="BH131" s="1954"/>
      <c r="BI131" s="1954"/>
      <c r="BJ131" s="1954"/>
      <c r="BK131" s="1954"/>
      <c r="BL131" s="1954"/>
      <c r="BM131" s="1954"/>
      <c r="BN131" s="1954"/>
      <c r="BO131" s="1954"/>
      <c r="BP131" s="1954"/>
      <c r="BQ131" s="1954"/>
      <c r="BR131" s="1954"/>
      <c r="BS131" s="1954"/>
      <c r="BT131" s="1954"/>
      <c r="BU131" s="1954"/>
      <c r="BV131" s="1954"/>
      <c r="BW131" s="1954"/>
      <c r="BX131" s="1954"/>
      <c r="BY131" s="1954"/>
      <c r="BZ131" s="1954"/>
      <c r="CA131" s="1954"/>
      <c r="CB131" s="1954"/>
      <c r="CC131" s="1954"/>
      <c r="CD131" s="1954"/>
      <c r="CE131" s="1954"/>
      <c r="CF131" s="1960"/>
      <c r="CG131" s="1953">
        <f t="shared" si="17"/>
        <v>0</v>
      </c>
      <c r="CH131" s="1954"/>
      <c r="CI131" s="1955"/>
      <c r="CJ131" s="2336">
        <f>'1枚目'!$CL$124</f>
        <v>0</v>
      </c>
      <c r="CK131" s="2337"/>
      <c r="CL131" s="2337"/>
      <c r="CM131" s="2337"/>
      <c r="CN131" s="2337"/>
      <c r="CO131" s="2337"/>
      <c r="CP131" s="2337"/>
      <c r="CQ131" s="535" t="s">
        <v>138</v>
      </c>
      <c r="CR131" s="535"/>
      <c r="CS131" s="535"/>
      <c r="CT131" s="535"/>
      <c r="CU131" s="2358">
        <f>'1枚目'!$CW$124</f>
        <v>0</v>
      </c>
      <c r="CV131" s="2337"/>
      <c r="CW131" s="2337"/>
      <c r="CX131" s="2337"/>
      <c r="CY131" s="535"/>
      <c r="CZ131" s="535"/>
      <c r="DA131" s="574" t="s">
        <v>138</v>
      </c>
      <c r="DB131" s="2065"/>
      <c r="DC131" s="2066"/>
      <c r="DD131" s="2066"/>
      <c r="DE131" s="2047"/>
      <c r="DF131" s="2362"/>
      <c r="DG131" s="2108"/>
      <c r="DH131" s="2109"/>
      <c r="DI131" s="2109"/>
      <c r="DJ131" s="2109"/>
      <c r="DK131" s="2109"/>
      <c r="DL131" s="568"/>
      <c r="DM131" s="610"/>
      <c r="DN131" s="524" t="str">
        <f>IF(CJ131&gt;0,"表示",IF(DO130=0,"表示",""))</f>
        <v>表示</v>
      </c>
      <c r="DO131" s="525">
        <f t="shared" ref="DO131:DO139" si="22">IF(CJ131&gt;0,1,0)</f>
        <v>0</v>
      </c>
      <c r="DQ131" s="573">
        <f>'1枚目'!$CI$124</f>
        <v>0</v>
      </c>
      <c r="DR131" s="573"/>
      <c r="DS131" s="573"/>
      <c r="DT131" s="525"/>
      <c r="DU131" s="525"/>
      <c r="DV131" s="525"/>
      <c r="DW131" s="525"/>
      <c r="DX131" s="525"/>
      <c r="DY131" s="525"/>
      <c r="DZ131" s="525"/>
      <c r="EA131" s="525"/>
      <c r="EB131" s="525"/>
      <c r="EC131" s="525"/>
      <c r="ED131" s="525"/>
    </row>
    <row r="132" spans="1:134" ht="15" hidden="1" customHeight="1">
      <c r="A132" s="2"/>
      <c r="B132" s="2"/>
      <c r="C132" s="888"/>
      <c r="D132" s="889"/>
      <c r="E132" s="2163"/>
      <c r="F132" s="2164"/>
      <c r="G132" s="2164"/>
      <c r="H132" s="2164"/>
      <c r="I132" s="2165"/>
      <c r="J132" s="2041"/>
      <c r="K132" s="2042"/>
      <c r="L132" s="2042"/>
      <c r="M132" s="2042"/>
      <c r="N132" s="2047"/>
      <c r="O132" s="2048"/>
      <c r="P132" s="2121"/>
      <c r="Q132" s="2122"/>
      <c r="R132" s="2122"/>
      <c r="S132" s="2122"/>
      <c r="T132" s="2123"/>
      <c r="U132" s="2126"/>
      <c r="V132" s="2122"/>
      <c r="W132" s="2122"/>
      <c r="X132" s="2122"/>
      <c r="Y132" s="2127"/>
      <c r="Z132" s="2136" t="s">
        <v>13694</v>
      </c>
      <c r="AA132" s="2137"/>
      <c r="AB132" s="2137"/>
      <c r="AC132" s="2138"/>
      <c r="AD132" s="2148">
        <f>'2枚目'!$AO$97</f>
        <v>0</v>
      </c>
      <c r="AE132" s="2149"/>
      <c r="AF132" s="2149"/>
      <c r="AG132" s="2149"/>
      <c r="AH132" s="2149"/>
      <c r="AI132" s="2149"/>
      <c r="AJ132" s="2149"/>
      <c r="AK132" s="2149"/>
      <c r="AL132" s="2149"/>
      <c r="AM132" s="2149"/>
      <c r="AN132" s="2149"/>
      <c r="AO132" s="2149"/>
      <c r="AP132" s="2149"/>
      <c r="AQ132" s="2149"/>
      <c r="AR132" s="2149"/>
      <c r="AS132" s="2149"/>
      <c r="AT132" s="2149"/>
      <c r="AU132" s="2149"/>
      <c r="AV132" s="2149"/>
      <c r="AW132" s="2149"/>
      <c r="AX132" s="2149"/>
      <c r="AY132" s="2149"/>
      <c r="AZ132" s="2149"/>
      <c r="BA132" s="2149"/>
      <c r="BB132" s="2149"/>
      <c r="BC132" s="2150"/>
      <c r="BD132" s="1959">
        <f>'2枚目'!$BK$97</f>
        <v>0</v>
      </c>
      <c r="BE132" s="1954"/>
      <c r="BF132" s="1954"/>
      <c r="BG132" s="1954"/>
      <c r="BH132" s="1954"/>
      <c r="BI132" s="1954"/>
      <c r="BJ132" s="1954"/>
      <c r="BK132" s="1954"/>
      <c r="BL132" s="1954"/>
      <c r="BM132" s="1954"/>
      <c r="BN132" s="1954"/>
      <c r="BO132" s="1954"/>
      <c r="BP132" s="1954"/>
      <c r="BQ132" s="1954"/>
      <c r="BR132" s="1954"/>
      <c r="BS132" s="1954"/>
      <c r="BT132" s="1954"/>
      <c r="BU132" s="1954"/>
      <c r="BV132" s="1954"/>
      <c r="BW132" s="1954"/>
      <c r="BX132" s="1954"/>
      <c r="BY132" s="1954"/>
      <c r="BZ132" s="1954"/>
      <c r="CA132" s="1954"/>
      <c r="CB132" s="1954"/>
      <c r="CC132" s="1954"/>
      <c r="CD132" s="1954"/>
      <c r="CE132" s="1954"/>
      <c r="CF132" s="1960"/>
      <c r="CG132" s="1953">
        <f t="shared" si="17"/>
        <v>0</v>
      </c>
      <c r="CH132" s="1954"/>
      <c r="CI132" s="1955"/>
      <c r="CJ132" s="2336">
        <f>'2枚目'!$CL$97</f>
        <v>0</v>
      </c>
      <c r="CK132" s="2337"/>
      <c r="CL132" s="2337"/>
      <c r="CM132" s="2337"/>
      <c r="CN132" s="2337"/>
      <c r="CO132" s="2337"/>
      <c r="CP132" s="2337"/>
      <c r="CQ132" s="535" t="s">
        <v>138</v>
      </c>
      <c r="CR132" s="535"/>
      <c r="CS132" s="535"/>
      <c r="CT132" s="535"/>
      <c r="CU132" s="2358">
        <f>'2枚目'!$CW$97</f>
        <v>0</v>
      </c>
      <c r="CV132" s="2337"/>
      <c r="CW132" s="2337"/>
      <c r="CX132" s="2337"/>
      <c r="CY132" s="535"/>
      <c r="CZ132" s="535"/>
      <c r="DA132" s="574" t="s">
        <v>138</v>
      </c>
      <c r="DB132" s="2065"/>
      <c r="DC132" s="2066"/>
      <c r="DD132" s="2066"/>
      <c r="DE132" s="2047"/>
      <c r="DF132" s="2362"/>
      <c r="DG132" s="2108"/>
      <c r="DH132" s="2109"/>
      <c r="DI132" s="2109"/>
      <c r="DJ132" s="2109"/>
      <c r="DK132" s="2109"/>
      <c r="DL132" s="513"/>
      <c r="DM132" s="613"/>
      <c r="DN132" s="82" t="str">
        <f t="shared" ref="DN132:DN139" si="23">IF(CJ132&gt;0,"表示","")</f>
        <v/>
      </c>
      <c r="DO132" s="504">
        <f t="shared" si="22"/>
        <v>0</v>
      </c>
      <c r="DQ132" s="519">
        <f>'2枚目'!$CI$97</f>
        <v>0</v>
      </c>
      <c r="DR132" s="519"/>
      <c r="DS132" s="519"/>
    </row>
    <row r="133" spans="1:134" ht="15" hidden="1" customHeight="1">
      <c r="A133" s="2"/>
      <c r="B133" s="2"/>
      <c r="C133" s="888"/>
      <c r="D133" s="889"/>
      <c r="E133" s="2163"/>
      <c r="F133" s="2164"/>
      <c r="G133" s="2164"/>
      <c r="H133" s="2164"/>
      <c r="I133" s="2165"/>
      <c r="J133" s="2041"/>
      <c r="K133" s="2042"/>
      <c r="L133" s="2042"/>
      <c r="M133" s="2042"/>
      <c r="N133" s="2047"/>
      <c r="O133" s="2048"/>
      <c r="P133" s="2121"/>
      <c r="Q133" s="2122"/>
      <c r="R133" s="2122"/>
      <c r="S133" s="2122"/>
      <c r="T133" s="2123"/>
      <c r="U133" s="2126"/>
      <c r="V133" s="2122"/>
      <c r="W133" s="2122"/>
      <c r="X133" s="2122"/>
      <c r="Y133" s="2127"/>
      <c r="Z133" s="2136" t="s">
        <v>13695</v>
      </c>
      <c r="AA133" s="2137"/>
      <c r="AB133" s="2137"/>
      <c r="AC133" s="2138"/>
      <c r="AD133" s="2148">
        <f>'2枚目'!$AO$98</f>
        <v>0</v>
      </c>
      <c r="AE133" s="2149"/>
      <c r="AF133" s="2149"/>
      <c r="AG133" s="2149"/>
      <c r="AH133" s="2149"/>
      <c r="AI133" s="2149"/>
      <c r="AJ133" s="2149"/>
      <c r="AK133" s="2149"/>
      <c r="AL133" s="2149"/>
      <c r="AM133" s="2149"/>
      <c r="AN133" s="2149"/>
      <c r="AO133" s="2149"/>
      <c r="AP133" s="2149"/>
      <c r="AQ133" s="2149"/>
      <c r="AR133" s="2149"/>
      <c r="AS133" s="2149"/>
      <c r="AT133" s="2149"/>
      <c r="AU133" s="2149"/>
      <c r="AV133" s="2149"/>
      <c r="AW133" s="2149"/>
      <c r="AX133" s="2149"/>
      <c r="AY133" s="2149"/>
      <c r="AZ133" s="2149"/>
      <c r="BA133" s="2149"/>
      <c r="BB133" s="2149"/>
      <c r="BC133" s="2150"/>
      <c r="BD133" s="1959">
        <f>'2枚目'!$BK$98</f>
        <v>0</v>
      </c>
      <c r="BE133" s="1954"/>
      <c r="BF133" s="1954"/>
      <c r="BG133" s="1954"/>
      <c r="BH133" s="1954"/>
      <c r="BI133" s="1954"/>
      <c r="BJ133" s="1954"/>
      <c r="BK133" s="1954"/>
      <c r="BL133" s="1954"/>
      <c r="BM133" s="1954"/>
      <c r="BN133" s="1954"/>
      <c r="BO133" s="1954"/>
      <c r="BP133" s="1954"/>
      <c r="BQ133" s="1954"/>
      <c r="BR133" s="1954"/>
      <c r="BS133" s="1954"/>
      <c r="BT133" s="1954"/>
      <c r="BU133" s="1954"/>
      <c r="BV133" s="1954"/>
      <c r="BW133" s="1954"/>
      <c r="BX133" s="1954"/>
      <c r="BY133" s="1954"/>
      <c r="BZ133" s="1954"/>
      <c r="CA133" s="1954"/>
      <c r="CB133" s="1954"/>
      <c r="CC133" s="1954"/>
      <c r="CD133" s="1954"/>
      <c r="CE133" s="1954"/>
      <c r="CF133" s="1960"/>
      <c r="CG133" s="1953">
        <f t="shared" si="17"/>
        <v>0</v>
      </c>
      <c r="CH133" s="1954"/>
      <c r="CI133" s="1955"/>
      <c r="CJ133" s="2336">
        <f>'2枚目'!$CL$98</f>
        <v>0</v>
      </c>
      <c r="CK133" s="2337"/>
      <c r="CL133" s="2337"/>
      <c r="CM133" s="2337"/>
      <c r="CN133" s="2337"/>
      <c r="CO133" s="2337"/>
      <c r="CP133" s="2337"/>
      <c r="CQ133" s="535" t="s">
        <v>138</v>
      </c>
      <c r="CR133" s="535"/>
      <c r="CS133" s="535"/>
      <c r="CT133" s="535"/>
      <c r="CU133" s="2358">
        <f>'2枚目'!$CW$98</f>
        <v>0</v>
      </c>
      <c r="CV133" s="2337"/>
      <c r="CW133" s="2337"/>
      <c r="CX133" s="2337"/>
      <c r="CY133" s="535"/>
      <c r="CZ133" s="535"/>
      <c r="DA133" s="574" t="s">
        <v>138</v>
      </c>
      <c r="DB133" s="2065"/>
      <c r="DC133" s="2066"/>
      <c r="DD133" s="2066"/>
      <c r="DE133" s="2047"/>
      <c r="DF133" s="2362"/>
      <c r="DG133" s="2108"/>
      <c r="DH133" s="2109"/>
      <c r="DI133" s="2109"/>
      <c r="DJ133" s="2109"/>
      <c r="DK133" s="2109"/>
      <c r="DL133" s="513"/>
      <c r="DM133" s="613"/>
      <c r="DN133" s="82" t="str">
        <f t="shared" si="23"/>
        <v/>
      </c>
      <c r="DO133" s="504">
        <f t="shared" si="22"/>
        <v>0</v>
      </c>
      <c r="DQ133" s="519">
        <f>'2枚目'!$CI$98</f>
        <v>0</v>
      </c>
      <c r="DR133" s="519"/>
      <c r="DS133" s="519"/>
    </row>
    <row r="134" spans="1:134" ht="15" hidden="1" customHeight="1">
      <c r="A134" s="2"/>
      <c r="B134" s="2"/>
      <c r="C134" s="888"/>
      <c r="D134" s="889"/>
      <c r="E134" s="2163"/>
      <c r="F134" s="2164"/>
      <c r="G134" s="2164"/>
      <c r="H134" s="2164"/>
      <c r="I134" s="2165"/>
      <c r="J134" s="2041"/>
      <c r="K134" s="2042"/>
      <c r="L134" s="2042"/>
      <c r="M134" s="2042"/>
      <c r="N134" s="2047"/>
      <c r="O134" s="2048"/>
      <c r="P134" s="2121"/>
      <c r="Q134" s="2122"/>
      <c r="R134" s="2122"/>
      <c r="S134" s="2122"/>
      <c r="T134" s="2123"/>
      <c r="U134" s="2126"/>
      <c r="V134" s="2122"/>
      <c r="W134" s="2122"/>
      <c r="X134" s="2122"/>
      <c r="Y134" s="2127"/>
      <c r="Z134" s="2136" t="s">
        <v>13740</v>
      </c>
      <c r="AA134" s="2137"/>
      <c r="AB134" s="2137"/>
      <c r="AC134" s="2138"/>
      <c r="AD134" s="2148">
        <f>'3枚目'!$AO$97</f>
        <v>0</v>
      </c>
      <c r="AE134" s="2149"/>
      <c r="AF134" s="2149"/>
      <c r="AG134" s="2149"/>
      <c r="AH134" s="2149"/>
      <c r="AI134" s="2149"/>
      <c r="AJ134" s="2149"/>
      <c r="AK134" s="2149"/>
      <c r="AL134" s="2149"/>
      <c r="AM134" s="2149"/>
      <c r="AN134" s="2149"/>
      <c r="AO134" s="2149"/>
      <c r="AP134" s="2149"/>
      <c r="AQ134" s="2149"/>
      <c r="AR134" s="2149"/>
      <c r="AS134" s="2149"/>
      <c r="AT134" s="2149"/>
      <c r="AU134" s="2149"/>
      <c r="AV134" s="2149"/>
      <c r="AW134" s="2149"/>
      <c r="AX134" s="2149"/>
      <c r="AY134" s="2149"/>
      <c r="AZ134" s="2149"/>
      <c r="BA134" s="2149"/>
      <c r="BB134" s="2149"/>
      <c r="BC134" s="2150"/>
      <c r="BD134" s="1959">
        <f>'3枚目'!$BK$97</f>
        <v>0</v>
      </c>
      <c r="BE134" s="1954"/>
      <c r="BF134" s="1954"/>
      <c r="BG134" s="1954"/>
      <c r="BH134" s="1954"/>
      <c r="BI134" s="1954"/>
      <c r="BJ134" s="1954"/>
      <c r="BK134" s="1954"/>
      <c r="BL134" s="1954"/>
      <c r="BM134" s="1954"/>
      <c r="BN134" s="1954"/>
      <c r="BO134" s="1954"/>
      <c r="BP134" s="1954"/>
      <c r="BQ134" s="1954"/>
      <c r="BR134" s="1954"/>
      <c r="BS134" s="1954"/>
      <c r="BT134" s="1954"/>
      <c r="BU134" s="1954"/>
      <c r="BV134" s="1954"/>
      <c r="BW134" s="1954"/>
      <c r="BX134" s="1954"/>
      <c r="BY134" s="1954"/>
      <c r="BZ134" s="1954"/>
      <c r="CA134" s="1954"/>
      <c r="CB134" s="1954"/>
      <c r="CC134" s="1954"/>
      <c r="CD134" s="1954"/>
      <c r="CE134" s="1954"/>
      <c r="CF134" s="1960"/>
      <c r="CG134" s="1953">
        <f t="shared" si="17"/>
        <v>0</v>
      </c>
      <c r="CH134" s="1954"/>
      <c r="CI134" s="1955"/>
      <c r="CJ134" s="2336">
        <f>'3枚目'!$CL$97</f>
        <v>0</v>
      </c>
      <c r="CK134" s="2337"/>
      <c r="CL134" s="2337"/>
      <c r="CM134" s="2337"/>
      <c r="CN134" s="2337"/>
      <c r="CO134" s="2337"/>
      <c r="CP134" s="2337"/>
      <c r="CQ134" s="535" t="s">
        <v>138</v>
      </c>
      <c r="CR134" s="535"/>
      <c r="CS134" s="535"/>
      <c r="CT134" s="535"/>
      <c r="CU134" s="2358">
        <f>'3枚目'!$CW$97</f>
        <v>0</v>
      </c>
      <c r="CV134" s="2337"/>
      <c r="CW134" s="2337"/>
      <c r="CX134" s="2337"/>
      <c r="CY134" s="535"/>
      <c r="CZ134" s="535"/>
      <c r="DA134" s="574" t="s">
        <v>138</v>
      </c>
      <c r="DB134" s="2065"/>
      <c r="DC134" s="2066"/>
      <c r="DD134" s="2066"/>
      <c r="DE134" s="2047"/>
      <c r="DF134" s="2362"/>
      <c r="DG134" s="2108"/>
      <c r="DH134" s="2109"/>
      <c r="DI134" s="2109"/>
      <c r="DJ134" s="2109"/>
      <c r="DK134" s="2109"/>
      <c r="DL134" s="513"/>
      <c r="DM134" s="613"/>
      <c r="DN134" s="82" t="str">
        <f t="shared" si="23"/>
        <v/>
      </c>
      <c r="DO134" s="504">
        <f t="shared" si="22"/>
        <v>0</v>
      </c>
      <c r="DQ134" s="519">
        <f>'3枚目'!$CI$97</f>
        <v>0</v>
      </c>
      <c r="DR134" s="519"/>
      <c r="DS134" s="519"/>
    </row>
    <row r="135" spans="1:134" ht="15" hidden="1" customHeight="1">
      <c r="A135" s="2"/>
      <c r="B135" s="2"/>
      <c r="C135" s="888"/>
      <c r="D135" s="889"/>
      <c r="E135" s="2163"/>
      <c r="F135" s="2164"/>
      <c r="G135" s="2164"/>
      <c r="H135" s="2164"/>
      <c r="I135" s="2165"/>
      <c r="J135" s="2041"/>
      <c r="K135" s="2042"/>
      <c r="L135" s="2042"/>
      <c r="M135" s="2042"/>
      <c r="N135" s="2047"/>
      <c r="O135" s="2048"/>
      <c r="P135" s="2121"/>
      <c r="Q135" s="2122"/>
      <c r="R135" s="2122"/>
      <c r="S135" s="2122"/>
      <c r="T135" s="2123"/>
      <c r="U135" s="2126"/>
      <c r="V135" s="2122"/>
      <c r="W135" s="2122"/>
      <c r="X135" s="2122"/>
      <c r="Y135" s="2127"/>
      <c r="Z135" s="2136" t="s">
        <v>13741</v>
      </c>
      <c r="AA135" s="2137"/>
      <c r="AB135" s="2137"/>
      <c r="AC135" s="2138"/>
      <c r="AD135" s="2148">
        <f>'3枚目'!$AO$98</f>
        <v>0</v>
      </c>
      <c r="AE135" s="2149"/>
      <c r="AF135" s="2149"/>
      <c r="AG135" s="2149"/>
      <c r="AH135" s="2149"/>
      <c r="AI135" s="2149"/>
      <c r="AJ135" s="2149"/>
      <c r="AK135" s="2149"/>
      <c r="AL135" s="2149"/>
      <c r="AM135" s="2149"/>
      <c r="AN135" s="2149"/>
      <c r="AO135" s="2149"/>
      <c r="AP135" s="2149"/>
      <c r="AQ135" s="2149"/>
      <c r="AR135" s="2149"/>
      <c r="AS135" s="2149"/>
      <c r="AT135" s="2149"/>
      <c r="AU135" s="2149"/>
      <c r="AV135" s="2149"/>
      <c r="AW135" s="2149"/>
      <c r="AX135" s="2149"/>
      <c r="AY135" s="2149"/>
      <c r="AZ135" s="2149"/>
      <c r="BA135" s="2149"/>
      <c r="BB135" s="2149"/>
      <c r="BC135" s="2150"/>
      <c r="BD135" s="1959">
        <f>'3枚目'!$BK$98</f>
        <v>0</v>
      </c>
      <c r="BE135" s="1954"/>
      <c r="BF135" s="1954"/>
      <c r="BG135" s="1954"/>
      <c r="BH135" s="1954"/>
      <c r="BI135" s="1954"/>
      <c r="BJ135" s="1954"/>
      <c r="BK135" s="1954"/>
      <c r="BL135" s="1954"/>
      <c r="BM135" s="1954"/>
      <c r="BN135" s="1954"/>
      <c r="BO135" s="1954"/>
      <c r="BP135" s="1954"/>
      <c r="BQ135" s="1954"/>
      <c r="BR135" s="1954"/>
      <c r="BS135" s="1954"/>
      <c r="BT135" s="1954"/>
      <c r="BU135" s="1954"/>
      <c r="BV135" s="1954"/>
      <c r="BW135" s="1954"/>
      <c r="BX135" s="1954"/>
      <c r="BY135" s="1954"/>
      <c r="BZ135" s="1954"/>
      <c r="CA135" s="1954"/>
      <c r="CB135" s="1954"/>
      <c r="CC135" s="1954"/>
      <c r="CD135" s="1954"/>
      <c r="CE135" s="1954"/>
      <c r="CF135" s="1960"/>
      <c r="CG135" s="1953">
        <f t="shared" si="17"/>
        <v>0</v>
      </c>
      <c r="CH135" s="1954"/>
      <c r="CI135" s="1955"/>
      <c r="CJ135" s="2336">
        <f>'3枚目'!$CL$98</f>
        <v>0</v>
      </c>
      <c r="CK135" s="2337"/>
      <c r="CL135" s="2337"/>
      <c r="CM135" s="2337"/>
      <c r="CN135" s="2337"/>
      <c r="CO135" s="2337"/>
      <c r="CP135" s="2337"/>
      <c r="CQ135" s="535" t="s">
        <v>138</v>
      </c>
      <c r="CR135" s="535"/>
      <c r="CS135" s="535"/>
      <c r="CT135" s="535"/>
      <c r="CU135" s="2358">
        <f>'3枚目'!$CW$98</f>
        <v>0</v>
      </c>
      <c r="CV135" s="2337"/>
      <c r="CW135" s="2337"/>
      <c r="CX135" s="2337"/>
      <c r="CY135" s="535"/>
      <c r="CZ135" s="535"/>
      <c r="DA135" s="574" t="s">
        <v>138</v>
      </c>
      <c r="DB135" s="2065"/>
      <c r="DC135" s="2066"/>
      <c r="DD135" s="2066"/>
      <c r="DE135" s="2047"/>
      <c r="DF135" s="2362"/>
      <c r="DG135" s="2108"/>
      <c r="DH135" s="2109"/>
      <c r="DI135" s="2109"/>
      <c r="DJ135" s="2109"/>
      <c r="DK135" s="2109"/>
      <c r="DL135" s="513"/>
      <c r="DM135" s="613"/>
      <c r="DN135" s="82" t="str">
        <f t="shared" si="23"/>
        <v/>
      </c>
      <c r="DO135" s="504">
        <f t="shared" si="22"/>
        <v>0</v>
      </c>
      <c r="DQ135" s="519">
        <f>'3枚目'!$CI$98</f>
        <v>0</v>
      </c>
      <c r="DR135" s="519"/>
      <c r="DS135" s="519"/>
    </row>
    <row r="136" spans="1:134" ht="15" hidden="1" customHeight="1">
      <c r="A136" s="2"/>
      <c r="B136" s="2"/>
      <c r="C136" s="888"/>
      <c r="D136" s="889"/>
      <c r="E136" s="2163"/>
      <c r="F136" s="2164"/>
      <c r="G136" s="2164"/>
      <c r="H136" s="2164"/>
      <c r="I136" s="2165"/>
      <c r="J136" s="2041"/>
      <c r="K136" s="2042"/>
      <c r="L136" s="2042"/>
      <c r="M136" s="2042"/>
      <c r="N136" s="2047"/>
      <c r="O136" s="2048"/>
      <c r="P136" s="2121"/>
      <c r="Q136" s="2122"/>
      <c r="R136" s="2122"/>
      <c r="S136" s="2122"/>
      <c r="T136" s="2123"/>
      <c r="U136" s="2126"/>
      <c r="V136" s="2122"/>
      <c r="W136" s="2122"/>
      <c r="X136" s="2122"/>
      <c r="Y136" s="2127"/>
      <c r="Z136" s="2136" t="s">
        <v>13742</v>
      </c>
      <c r="AA136" s="2137"/>
      <c r="AB136" s="2137"/>
      <c r="AC136" s="2138"/>
      <c r="AD136" s="2148">
        <f>'4枚目'!$AO$97</f>
        <v>0</v>
      </c>
      <c r="AE136" s="2149"/>
      <c r="AF136" s="2149"/>
      <c r="AG136" s="2149"/>
      <c r="AH136" s="2149"/>
      <c r="AI136" s="2149"/>
      <c r="AJ136" s="2149"/>
      <c r="AK136" s="2149"/>
      <c r="AL136" s="2149"/>
      <c r="AM136" s="2149"/>
      <c r="AN136" s="2149"/>
      <c r="AO136" s="2149"/>
      <c r="AP136" s="2149"/>
      <c r="AQ136" s="2149"/>
      <c r="AR136" s="2149"/>
      <c r="AS136" s="2149"/>
      <c r="AT136" s="2149"/>
      <c r="AU136" s="2149"/>
      <c r="AV136" s="2149"/>
      <c r="AW136" s="2149"/>
      <c r="AX136" s="2149"/>
      <c r="AY136" s="2149"/>
      <c r="AZ136" s="2149"/>
      <c r="BA136" s="2149"/>
      <c r="BB136" s="2149"/>
      <c r="BC136" s="2150"/>
      <c r="BD136" s="1959">
        <f>'4枚目'!$BK$97</f>
        <v>0</v>
      </c>
      <c r="BE136" s="1954"/>
      <c r="BF136" s="1954"/>
      <c r="BG136" s="1954"/>
      <c r="BH136" s="1954"/>
      <c r="BI136" s="1954"/>
      <c r="BJ136" s="1954"/>
      <c r="BK136" s="1954"/>
      <c r="BL136" s="1954"/>
      <c r="BM136" s="1954"/>
      <c r="BN136" s="1954"/>
      <c r="BO136" s="1954"/>
      <c r="BP136" s="1954"/>
      <c r="BQ136" s="1954"/>
      <c r="BR136" s="1954"/>
      <c r="BS136" s="1954"/>
      <c r="BT136" s="1954"/>
      <c r="BU136" s="1954"/>
      <c r="BV136" s="1954"/>
      <c r="BW136" s="1954"/>
      <c r="BX136" s="1954"/>
      <c r="BY136" s="1954"/>
      <c r="BZ136" s="1954"/>
      <c r="CA136" s="1954"/>
      <c r="CB136" s="1954"/>
      <c r="CC136" s="1954"/>
      <c r="CD136" s="1954"/>
      <c r="CE136" s="1954"/>
      <c r="CF136" s="1960"/>
      <c r="CG136" s="1953">
        <f t="shared" si="17"/>
        <v>0</v>
      </c>
      <c r="CH136" s="1954"/>
      <c r="CI136" s="1955"/>
      <c r="CJ136" s="2336">
        <f>'4枚目'!$CL$97</f>
        <v>0</v>
      </c>
      <c r="CK136" s="2337"/>
      <c r="CL136" s="2337"/>
      <c r="CM136" s="2337"/>
      <c r="CN136" s="2337"/>
      <c r="CO136" s="2337"/>
      <c r="CP136" s="2337"/>
      <c r="CQ136" s="535" t="s">
        <v>138</v>
      </c>
      <c r="CR136" s="535"/>
      <c r="CS136" s="535"/>
      <c r="CT136" s="535"/>
      <c r="CU136" s="2358">
        <f>'4枚目'!$CW$97</f>
        <v>0</v>
      </c>
      <c r="CV136" s="2337"/>
      <c r="CW136" s="2337"/>
      <c r="CX136" s="2337"/>
      <c r="CY136" s="535"/>
      <c r="CZ136" s="535"/>
      <c r="DA136" s="574" t="s">
        <v>138</v>
      </c>
      <c r="DB136" s="2065"/>
      <c r="DC136" s="2066"/>
      <c r="DD136" s="2066"/>
      <c r="DE136" s="2047"/>
      <c r="DF136" s="2362"/>
      <c r="DG136" s="2108"/>
      <c r="DH136" s="2109"/>
      <c r="DI136" s="2109"/>
      <c r="DJ136" s="2109"/>
      <c r="DK136" s="2109"/>
      <c r="DL136" s="513"/>
      <c r="DM136" s="613"/>
      <c r="DN136" s="82" t="str">
        <f t="shared" si="23"/>
        <v/>
      </c>
      <c r="DO136" s="504">
        <f t="shared" si="22"/>
        <v>0</v>
      </c>
      <c r="DQ136" s="519">
        <f>'4枚目'!$CI$97</f>
        <v>0</v>
      </c>
      <c r="DR136" s="519"/>
      <c r="DS136" s="519"/>
    </row>
    <row r="137" spans="1:134" ht="15" hidden="1" customHeight="1">
      <c r="A137" s="2"/>
      <c r="B137" s="2"/>
      <c r="C137" s="888"/>
      <c r="D137" s="889"/>
      <c r="E137" s="2163"/>
      <c r="F137" s="2164"/>
      <c r="G137" s="2164"/>
      <c r="H137" s="2164"/>
      <c r="I137" s="2165"/>
      <c r="J137" s="2041"/>
      <c r="K137" s="2042"/>
      <c r="L137" s="2042"/>
      <c r="M137" s="2042"/>
      <c r="N137" s="2047"/>
      <c r="O137" s="2048"/>
      <c r="P137" s="2121"/>
      <c r="Q137" s="2122"/>
      <c r="R137" s="2122"/>
      <c r="S137" s="2122"/>
      <c r="T137" s="2123"/>
      <c r="U137" s="2126"/>
      <c r="V137" s="2122"/>
      <c r="W137" s="2122"/>
      <c r="X137" s="2122"/>
      <c r="Y137" s="2127"/>
      <c r="Z137" s="2136" t="s">
        <v>13743</v>
      </c>
      <c r="AA137" s="2137"/>
      <c r="AB137" s="2137"/>
      <c r="AC137" s="2138"/>
      <c r="AD137" s="2148">
        <f>'4枚目'!$AO$98</f>
        <v>0</v>
      </c>
      <c r="AE137" s="2149"/>
      <c r="AF137" s="2149"/>
      <c r="AG137" s="2149"/>
      <c r="AH137" s="2149"/>
      <c r="AI137" s="2149"/>
      <c r="AJ137" s="2149"/>
      <c r="AK137" s="2149"/>
      <c r="AL137" s="2149"/>
      <c r="AM137" s="2149"/>
      <c r="AN137" s="2149"/>
      <c r="AO137" s="2149"/>
      <c r="AP137" s="2149"/>
      <c r="AQ137" s="2149"/>
      <c r="AR137" s="2149"/>
      <c r="AS137" s="2149"/>
      <c r="AT137" s="2149"/>
      <c r="AU137" s="2149"/>
      <c r="AV137" s="2149"/>
      <c r="AW137" s="2149"/>
      <c r="AX137" s="2149"/>
      <c r="AY137" s="2149"/>
      <c r="AZ137" s="2149"/>
      <c r="BA137" s="2149"/>
      <c r="BB137" s="2149"/>
      <c r="BC137" s="2150"/>
      <c r="BD137" s="1959">
        <f>'4枚目'!$BK$98</f>
        <v>0</v>
      </c>
      <c r="BE137" s="1954"/>
      <c r="BF137" s="1954"/>
      <c r="BG137" s="1954"/>
      <c r="BH137" s="1954"/>
      <c r="BI137" s="1954"/>
      <c r="BJ137" s="1954"/>
      <c r="BK137" s="1954"/>
      <c r="BL137" s="1954"/>
      <c r="BM137" s="1954"/>
      <c r="BN137" s="1954"/>
      <c r="BO137" s="1954"/>
      <c r="BP137" s="1954"/>
      <c r="BQ137" s="1954"/>
      <c r="BR137" s="1954"/>
      <c r="BS137" s="1954"/>
      <c r="BT137" s="1954"/>
      <c r="BU137" s="1954"/>
      <c r="BV137" s="1954"/>
      <c r="BW137" s="1954"/>
      <c r="BX137" s="1954"/>
      <c r="BY137" s="1954"/>
      <c r="BZ137" s="1954"/>
      <c r="CA137" s="1954"/>
      <c r="CB137" s="1954"/>
      <c r="CC137" s="1954"/>
      <c r="CD137" s="1954"/>
      <c r="CE137" s="1954"/>
      <c r="CF137" s="1960"/>
      <c r="CG137" s="1953">
        <f t="shared" si="17"/>
        <v>0</v>
      </c>
      <c r="CH137" s="1954"/>
      <c r="CI137" s="1955"/>
      <c r="CJ137" s="2336">
        <f>'4枚目'!$CL$98</f>
        <v>0</v>
      </c>
      <c r="CK137" s="2337"/>
      <c r="CL137" s="2337"/>
      <c r="CM137" s="2337"/>
      <c r="CN137" s="2337"/>
      <c r="CO137" s="2337"/>
      <c r="CP137" s="2337"/>
      <c r="CQ137" s="535" t="s">
        <v>138</v>
      </c>
      <c r="CR137" s="535"/>
      <c r="CS137" s="535"/>
      <c r="CT137" s="535"/>
      <c r="CU137" s="2358">
        <f>'4枚目'!$CW$98</f>
        <v>0</v>
      </c>
      <c r="CV137" s="2337"/>
      <c r="CW137" s="2337"/>
      <c r="CX137" s="2337"/>
      <c r="CY137" s="535"/>
      <c r="CZ137" s="535"/>
      <c r="DA137" s="574" t="s">
        <v>138</v>
      </c>
      <c r="DB137" s="2065"/>
      <c r="DC137" s="2066"/>
      <c r="DD137" s="2066"/>
      <c r="DE137" s="2047"/>
      <c r="DF137" s="2362"/>
      <c r="DG137" s="2108"/>
      <c r="DH137" s="2109"/>
      <c r="DI137" s="2109"/>
      <c r="DJ137" s="2109"/>
      <c r="DK137" s="2109"/>
      <c r="DL137" s="513"/>
      <c r="DM137" s="613"/>
      <c r="DN137" s="82" t="str">
        <f t="shared" si="23"/>
        <v/>
      </c>
      <c r="DO137" s="504">
        <f t="shared" si="22"/>
        <v>0</v>
      </c>
      <c r="DQ137" s="519">
        <f>'4枚目'!$CI$98</f>
        <v>0</v>
      </c>
      <c r="DR137" s="519"/>
      <c r="DS137" s="519"/>
    </row>
    <row r="138" spans="1:134" ht="15" hidden="1" customHeight="1">
      <c r="A138" s="2"/>
      <c r="B138" s="2"/>
      <c r="C138" s="888"/>
      <c r="D138" s="889"/>
      <c r="E138" s="2163"/>
      <c r="F138" s="2164"/>
      <c r="G138" s="2164"/>
      <c r="H138" s="2164"/>
      <c r="I138" s="2165"/>
      <c r="J138" s="2041"/>
      <c r="K138" s="2042"/>
      <c r="L138" s="2042"/>
      <c r="M138" s="2042"/>
      <c r="N138" s="2047"/>
      <c r="O138" s="2048"/>
      <c r="P138" s="2121"/>
      <c r="Q138" s="2122"/>
      <c r="R138" s="2122"/>
      <c r="S138" s="2122"/>
      <c r="T138" s="2123"/>
      <c r="U138" s="2126"/>
      <c r="V138" s="2122"/>
      <c r="W138" s="2122"/>
      <c r="X138" s="2122"/>
      <c r="Y138" s="2127"/>
      <c r="Z138" s="2136" t="s">
        <v>13744</v>
      </c>
      <c r="AA138" s="2137"/>
      <c r="AB138" s="2137"/>
      <c r="AC138" s="2138"/>
      <c r="AD138" s="2148">
        <f>'5枚目'!$AO$97</f>
        <v>0</v>
      </c>
      <c r="AE138" s="2149"/>
      <c r="AF138" s="2149"/>
      <c r="AG138" s="2149"/>
      <c r="AH138" s="2149"/>
      <c r="AI138" s="2149"/>
      <c r="AJ138" s="2149"/>
      <c r="AK138" s="2149"/>
      <c r="AL138" s="2149"/>
      <c r="AM138" s="2149"/>
      <c r="AN138" s="2149"/>
      <c r="AO138" s="2149"/>
      <c r="AP138" s="2149"/>
      <c r="AQ138" s="2149"/>
      <c r="AR138" s="2149"/>
      <c r="AS138" s="2149"/>
      <c r="AT138" s="2149"/>
      <c r="AU138" s="2149"/>
      <c r="AV138" s="2149"/>
      <c r="AW138" s="2149"/>
      <c r="AX138" s="2149"/>
      <c r="AY138" s="2149"/>
      <c r="AZ138" s="2149"/>
      <c r="BA138" s="2149"/>
      <c r="BB138" s="2149"/>
      <c r="BC138" s="2150"/>
      <c r="BD138" s="1959">
        <f>'5枚目'!$BK$97</f>
        <v>0</v>
      </c>
      <c r="BE138" s="1954"/>
      <c r="BF138" s="1954"/>
      <c r="BG138" s="1954"/>
      <c r="BH138" s="1954"/>
      <c r="BI138" s="1954"/>
      <c r="BJ138" s="1954"/>
      <c r="BK138" s="1954"/>
      <c r="BL138" s="1954"/>
      <c r="BM138" s="1954"/>
      <c r="BN138" s="1954"/>
      <c r="BO138" s="1954"/>
      <c r="BP138" s="1954"/>
      <c r="BQ138" s="1954"/>
      <c r="BR138" s="1954"/>
      <c r="BS138" s="1954"/>
      <c r="BT138" s="1954"/>
      <c r="BU138" s="1954"/>
      <c r="BV138" s="1954"/>
      <c r="BW138" s="1954"/>
      <c r="BX138" s="1954"/>
      <c r="BY138" s="1954"/>
      <c r="BZ138" s="1954"/>
      <c r="CA138" s="1954"/>
      <c r="CB138" s="1954"/>
      <c r="CC138" s="1954"/>
      <c r="CD138" s="1954"/>
      <c r="CE138" s="1954"/>
      <c r="CF138" s="1960"/>
      <c r="CG138" s="1953">
        <f t="shared" si="17"/>
        <v>0</v>
      </c>
      <c r="CH138" s="1954"/>
      <c r="CI138" s="1955"/>
      <c r="CJ138" s="2336">
        <f>'5枚目'!$CL$97</f>
        <v>0</v>
      </c>
      <c r="CK138" s="2337"/>
      <c r="CL138" s="2337"/>
      <c r="CM138" s="2337"/>
      <c r="CN138" s="2337"/>
      <c r="CO138" s="2337"/>
      <c r="CP138" s="2337"/>
      <c r="CQ138" s="535" t="s">
        <v>138</v>
      </c>
      <c r="CR138" s="535"/>
      <c r="CS138" s="535"/>
      <c r="CT138" s="535"/>
      <c r="CU138" s="2358">
        <f>'5枚目'!$CW$97</f>
        <v>0</v>
      </c>
      <c r="CV138" s="2337"/>
      <c r="CW138" s="2337"/>
      <c r="CX138" s="2337"/>
      <c r="CY138" s="535"/>
      <c r="CZ138" s="535"/>
      <c r="DA138" s="574" t="s">
        <v>138</v>
      </c>
      <c r="DB138" s="2065"/>
      <c r="DC138" s="2066"/>
      <c r="DD138" s="2066"/>
      <c r="DE138" s="2047"/>
      <c r="DF138" s="2362"/>
      <c r="DG138" s="2108"/>
      <c r="DH138" s="2109"/>
      <c r="DI138" s="2109"/>
      <c r="DJ138" s="2109"/>
      <c r="DK138" s="2109"/>
      <c r="DL138" s="513"/>
      <c r="DM138" s="613"/>
      <c r="DN138" s="82" t="str">
        <f t="shared" si="23"/>
        <v/>
      </c>
      <c r="DO138" s="504">
        <f t="shared" si="22"/>
        <v>0</v>
      </c>
      <c r="DQ138" s="519">
        <f>'5枚目'!$CI$97</f>
        <v>0</v>
      </c>
      <c r="DR138" s="519"/>
      <c r="DS138" s="519"/>
    </row>
    <row r="139" spans="1:134" ht="15" hidden="1" customHeight="1">
      <c r="A139" s="2"/>
      <c r="B139" s="2"/>
      <c r="C139" s="888"/>
      <c r="D139" s="889"/>
      <c r="E139" s="2166"/>
      <c r="F139" s="2167"/>
      <c r="G139" s="2167"/>
      <c r="H139" s="2167"/>
      <c r="I139" s="2168"/>
      <c r="J139" s="2043"/>
      <c r="K139" s="2044"/>
      <c r="L139" s="2044"/>
      <c r="M139" s="2044"/>
      <c r="N139" s="2049"/>
      <c r="O139" s="2050"/>
      <c r="P139" s="581"/>
      <c r="Q139" s="581"/>
      <c r="R139" s="581"/>
      <c r="S139" s="539"/>
      <c r="T139" s="579" t="s">
        <v>138</v>
      </c>
      <c r="U139" s="580"/>
      <c r="V139" s="581"/>
      <c r="W139" s="581"/>
      <c r="X139" s="539"/>
      <c r="Y139" s="582" t="s">
        <v>138</v>
      </c>
      <c r="Z139" s="2130" t="s">
        <v>13745</v>
      </c>
      <c r="AA139" s="2131"/>
      <c r="AB139" s="2131"/>
      <c r="AC139" s="2132"/>
      <c r="AD139" s="2154">
        <f>'5枚目'!$AO$98</f>
        <v>0</v>
      </c>
      <c r="AE139" s="2155"/>
      <c r="AF139" s="2155"/>
      <c r="AG139" s="2155"/>
      <c r="AH139" s="2155"/>
      <c r="AI139" s="2155"/>
      <c r="AJ139" s="2155"/>
      <c r="AK139" s="2155"/>
      <c r="AL139" s="2155"/>
      <c r="AM139" s="2155"/>
      <c r="AN139" s="2155"/>
      <c r="AO139" s="2155"/>
      <c r="AP139" s="2155"/>
      <c r="AQ139" s="2155"/>
      <c r="AR139" s="2155"/>
      <c r="AS139" s="2155"/>
      <c r="AT139" s="2155"/>
      <c r="AU139" s="2155"/>
      <c r="AV139" s="2155"/>
      <c r="AW139" s="2155"/>
      <c r="AX139" s="2155"/>
      <c r="AY139" s="2155"/>
      <c r="AZ139" s="2155"/>
      <c r="BA139" s="2155"/>
      <c r="BB139" s="2155"/>
      <c r="BC139" s="2156"/>
      <c r="BD139" s="1959">
        <f>'5枚目'!$BK$98</f>
        <v>0</v>
      </c>
      <c r="BE139" s="1954"/>
      <c r="BF139" s="1954"/>
      <c r="BG139" s="1954"/>
      <c r="BH139" s="1954"/>
      <c r="BI139" s="1954"/>
      <c r="BJ139" s="1954"/>
      <c r="BK139" s="1954"/>
      <c r="BL139" s="1954"/>
      <c r="BM139" s="1954"/>
      <c r="BN139" s="1954"/>
      <c r="BO139" s="1954"/>
      <c r="BP139" s="1954"/>
      <c r="BQ139" s="1954"/>
      <c r="BR139" s="1954"/>
      <c r="BS139" s="1954"/>
      <c r="BT139" s="1954"/>
      <c r="BU139" s="1954"/>
      <c r="BV139" s="1954"/>
      <c r="BW139" s="1954"/>
      <c r="BX139" s="1954"/>
      <c r="BY139" s="1954"/>
      <c r="BZ139" s="1954"/>
      <c r="CA139" s="1954"/>
      <c r="CB139" s="1954"/>
      <c r="CC139" s="1954"/>
      <c r="CD139" s="1954"/>
      <c r="CE139" s="1954"/>
      <c r="CF139" s="1960"/>
      <c r="CG139" s="1947">
        <f t="shared" si="17"/>
        <v>0</v>
      </c>
      <c r="CH139" s="1948"/>
      <c r="CI139" s="1949"/>
      <c r="CJ139" s="2299">
        <f>'5枚目'!$CL$98</f>
        <v>0</v>
      </c>
      <c r="CK139" s="2300"/>
      <c r="CL139" s="2300"/>
      <c r="CM139" s="2300"/>
      <c r="CN139" s="2300"/>
      <c r="CO139" s="2300"/>
      <c r="CP139" s="2300"/>
      <c r="CQ139" s="564" t="s">
        <v>138</v>
      </c>
      <c r="CR139" s="564"/>
      <c r="CS139" s="564"/>
      <c r="CT139" s="564"/>
      <c r="CU139" s="2359">
        <f>'5枚目'!$CW$98</f>
        <v>0</v>
      </c>
      <c r="CV139" s="2300"/>
      <c r="CW139" s="2300"/>
      <c r="CX139" s="2300"/>
      <c r="CY139" s="564"/>
      <c r="CZ139" s="564"/>
      <c r="DA139" s="583" t="s">
        <v>138</v>
      </c>
      <c r="DB139" s="2067"/>
      <c r="DC139" s="2068"/>
      <c r="DD139" s="2068"/>
      <c r="DE139" s="2049"/>
      <c r="DF139" s="2363"/>
      <c r="DG139" s="2110"/>
      <c r="DH139" s="2111"/>
      <c r="DI139" s="2111"/>
      <c r="DJ139" s="2111"/>
      <c r="DK139" s="2111"/>
      <c r="DL139" s="512"/>
      <c r="DM139" s="612"/>
      <c r="DN139" s="82" t="str">
        <f t="shared" si="23"/>
        <v/>
      </c>
      <c r="DO139" s="504">
        <f t="shared" si="22"/>
        <v>0</v>
      </c>
      <c r="DQ139" s="519">
        <f>'5枚目'!$CI$98</f>
        <v>0</v>
      </c>
      <c r="DR139" s="519"/>
      <c r="DS139" s="519"/>
    </row>
    <row r="140" spans="1:134" s="524" customFormat="1" ht="20.100000000000001" customHeight="1">
      <c r="A140" s="521"/>
      <c r="B140" s="521"/>
      <c r="C140" s="888"/>
      <c r="D140" s="889"/>
      <c r="E140" s="2157" t="s">
        <v>13697</v>
      </c>
      <c r="F140" s="2158"/>
      <c r="G140" s="2158"/>
      <c r="H140" s="2158"/>
      <c r="I140" s="2159"/>
      <c r="J140" s="2061">
        <f>'1枚目'!$J$147</f>
        <v>0</v>
      </c>
      <c r="K140" s="2062"/>
      <c r="L140" s="2062"/>
      <c r="M140" s="2062"/>
      <c r="N140" s="2341" t="s">
        <v>14403</v>
      </c>
      <c r="O140" s="2342"/>
      <c r="P140" s="2118">
        <f>'1枚目'!$S$147+'2枚目'!$S$121+'3枚目'!$S$121+'4枚目'!$S$121+'5枚目'!$S$121</f>
        <v>0</v>
      </c>
      <c r="Q140" s="2119"/>
      <c r="R140" s="2119"/>
      <c r="S140" s="2119"/>
      <c r="T140" s="2120"/>
      <c r="U140" s="2124">
        <f>'1枚目'!$X$147+'2枚目'!$X$121+'3枚目'!$X$121+'4枚目'!$X$121+'5枚目'!$X$121</f>
        <v>0</v>
      </c>
      <c r="V140" s="2119"/>
      <c r="W140" s="2119"/>
      <c r="X140" s="2119"/>
      <c r="Y140" s="2125"/>
      <c r="Z140" s="2139" t="s">
        <v>136</v>
      </c>
      <c r="AA140" s="2140"/>
      <c r="AB140" s="2140"/>
      <c r="AC140" s="2141"/>
      <c r="AD140" s="2151">
        <f>'1枚目'!$AO$147</f>
        <v>0</v>
      </c>
      <c r="AE140" s="2152"/>
      <c r="AF140" s="2152"/>
      <c r="AG140" s="2152"/>
      <c r="AH140" s="2152"/>
      <c r="AI140" s="2152"/>
      <c r="AJ140" s="2152"/>
      <c r="AK140" s="2152"/>
      <c r="AL140" s="2152"/>
      <c r="AM140" s="2152"/>
      <c r="AN140" s="2152"/>
      <c r="AO140" s="2152"/>
      <c r="AP140" s="2152"/>
      <c r="AQ140" s="2152"/>
      <c r="AR140" s="2152"/>
      <c r="AS140" s="2152"/>
      <c r="AT140" s="2152"/>
      <c r="AU140" s="2152"/>
      <c r="AV140" s="2152"/>
      <c r="AW140" s="2152"/>
      <c r="AX140" s="2152"/>
      <c r="AY140" s="2152"/>
      <c r="AZ140" s="2152"/>
      <c r="BA140" s="2152"/>
      <c r="BB140" s="2152"/>
      <c r="BC140" s="2153"/>
      <c r="BD140" s="1961">
        <f>'1枚目'!$BK$147</f>
        <v>0</v>
      </c>
      <c r="BE140" s="1951"/>
      <c r="BF140" s="1951"/>
      <c r="BG140" s="1951"/>
      <c r="BH140" s="1951"/>
      <c r="BI140" s="1951"/>
      <c r="BJ140" s="1951"/>
      <c r="BK140" s="1951"/>
      <c r="BL140" s="1951"/>
      <c r="BM140" s="1951"/>
      <c r="BN140" s="1951"/>
      <c r="BO140" s="1951"/>
      <c r="BP140" s="1951"/>
      <c r="BQ140" s="1951"/>
      <c r="BR140" s="1951"/>
      <c r="BS140" s="1951"/>
      <c r="BT140" s="1951"/>
      <c r="BU140" s="1951"/>
      <c r="BV140" s="1951"/>
      <c r="BW140" s="1951"/>
      <c r="BX140" s="1951"/>
      <c r="BY140" s="1951"/>
      <c r="BZ140" s="1951"/>
      <c r="CA140" s="1951"/>
      <c r="CB140" s="1951"/>
      <c r="CC140" s="1951"/>
      <c r="CD140" s="1951"/>
      <c r="CE140" s="1951"/>
      <c r="CF140" s="1962"/>
      <c r="CG140" s="1950">
        <f>IFERROR(VLOOKUP($DQ140,$DR$121:$DS$130,2,FALSE),0)</f>
        <v>0</v>
      </c>
      <c r="CH140" s="1951"/>
      <c r="CI140" s="1952"/>
      <c r="CJ140" s="2297">
        <f>'1枚目'!$CL$147</f>
        <v>0</v>
      </c>
      <c r="CK140" s="2298"/>
      <c r="CL140" s="2298"/>
      <c r="CM140" s="2298"/>
      <c r="CN140" s="2298"/>
      <c r="CO140" s="2298"/>
      <c r="CP140" s="2298"/>
      <c r="CQ140" s="552" t="s">
        <v>13746</v>
      </c>
      <c r="CR140" s="552"/>
      <c r="CS140" s="552"/>
      <c r="CT140" s="552"/>
      <c r="CU140" s="2360">
        <f>'1枚目'!$CW$147</f>
        <v>0</v>
      </c>
      <c r="CV140" s="2033"/>
      <c r="CW140" s="2033"/>
      <c r="CX140" s="2033"/>
      <c r="CY140" s="552"/>
      <c r="CZ140" s="552"/>
      <c r="DA140" s="577" t="s">
        <v>13746</v>
      </c>
      <c r="DB140" s="2063">
        <f>'1枚目'!$DC$147</f>
        <v>0</v>
      </c>
      <c r="DC140" s="2064"/>
      <c r="DD140" s="2064"/>
      <c r="DE140" s="2341" t="s">
        <v>14404</v>
      </c>
      <c r="DF140" s="2364"/>
      <c r="DG140" s="2112">
        <f>IFERROR((P140+DB140)/J140,0)</f>
        <v>0</v>
      </c>
      <c r="DH140" s="2113"/>
      <c r="DI140" s="2113"/>
      <c r="DJ140" s="2113"/>
      <c r="DK140" s="2113"/>
      <c r="DL140" s="576"/>
      <c r="DM140" s="610"/>
      <c r="DN140" s="524" t="str">
        <f>IF(CJ140&gt;0,"表示",IF(DO140=0,"表示",""))</f>
        <v>表示</v>
      </c>
      <c r="DO140" s="525">
        <f>SUM(DO141:DO149)</f>
        <v>0</v>
      </c>
      <c r="DQ140" s="573">
        <f>'1枚目'!$CI$147</f>
        <v>0</v>
      </c>
      <c r="DR140" s="573"/>
      <c r="DS140" s="573"/>
      <c r="DT140" s="525"/>
      <c r="DU140" s="525"/>
      <c r="DV140" s="525"/>
      <c r="DW140" s="525"/>
      <c r="DX140" s="525"/>
      <c r="DY140" s="525"/>
      <c r="DZ140" s="525"/>
      <c r="EA140" s="525"/>
      <c r="EB140" s="525"/>
      <c r="EC140" s="525"/>
      <c r="ED140" s="525"/>
    </row>
    <row r="141" spans="1:134" s="524" customFormat="1" ht="20.100000000000001" customHeight="1">
      <c r="A141" s="521"/>
      <c r="B141" s="521"/>
      <c r="C141" s="888"/>
      <c r="D141" s="889"/>
      <c r="E141" s="2160"/>
      <c r="F141" s="2161"/>
      <c r="G141" s="2161"/>
      <c r="H141" s="2161"/>
      <c r="I141" s="2162"/>
      <c r="J141" s="2041"/>
      <c r="K141" s="2042"/>
      <c r="L141" s="2042"/>
      <c r="M141" s="2042"/>
      <c r="N141" s="2047"/>
      <c r="O141" s="2048"/>
      <c r="P141" s="2121"/>
      <c r="Q141" s="2122"/>
      <c r="R141" s="2122"/>
      <c r="S141" s="2122"/>
      <c r="T141" s="2123"/>
      <c r="U141" s="2126"/>
      <c r="V141" s="2122"/>
      <c r="W141" s="2122"/>
      <c r="X141" s="2122"/>
      <c r="Y141" s="2127"/>
      <c r="Z141" s="2136" t="s">
        <v>139</v>
      </c>
      <c r="AA141" s="2137"/>
      <c r="AB141" s="2137"/>
      <c r="AC141" s="2138"/>
      <c r="AD141" s="2148">
        <f>'1枚目'!$AO$148</f>
        <v>0</v>
      </c>
      <c r="AE141" s="2149"/>
      <c r="AF141" s="2149"/>
      <c r="AG141" s="2149"/>
      <c r="AH141" s="2149"/>
      <c r="AI141" s="2149"/>
      <c r="AJ141" s="2149"/>
      <c r="AK141" s="2149"/>
      <c r="AL141" s="2149"/>
      <c r="AM141" s="2149"/>
      <c r="AN141" s="2149"/>
      <c r="AO141" s="2149"/>
      <c r="AP141" s="2149"/>
      <c r="AQ141" s="2149"/>
      <c r="AR141" s="2149"/>
      <c r="AS141" s="2149"/>
      <c r="AT141" s="2149"/>
      <c r="AU141" s="2149"/>
      <c r="AV141" s="2149"/>
      <c r="AW141" s="2149"/>
      <c r="AX141" s="2149"/>
      <c r="AY141" s="2149"/>
      <c r="AZ141" s="2149"/>
      <c r="BA141" s="2149"/>
      <c r="BB141" s="2149"/>
      <c r="BC141" s="2150"/>
      <c r="BD141" s="1959">
        <f>'1枚目'!$BK$148</f>
        <v>0</v>
      </c>
      <c r="BE141" s="1954"/>
      <c r="BF141" s="1954"/>
      <c r="BG141" s="1954"/>
      <c r="BH141" s="1954"/>
      <c r="BI141" s="1954"/>
      <c r="BJ141" s="1954"/>
      <c r="BK141" s="1954"/>
      <c r="BL141" s="1954"/>
      <c r="BM141" s="1954"/>
      <c r="BN141" s="1954"/>
      <c r="BO141" s="1954"/>
      <c r="BP141" s="1954"/>
      <c r="BQ141" s="1954"/>
      <c r="BR141" s="1954"/>
      <c r="BS141" s="1954"/>
      <c r="BT141" s="1954"/>
      <c r="BU141" s="1954"/>
      <c r="BV141" s="1954"/>
      <c r="BW141" s="1954"/>
      <c r="BX141" s="1954"/>
      <c r="BY141" s="1954"/>
      <c r="BZ141" s="1954"/>
      <c r="CA141" s="1954"/>
      <c r="CB141" s="1954"/>
      <c r="CC141" s="1954"/>
      <c r="CD141" s="1954"/>
      <c r="CE141" s="1954"/>
      <c r="CF141" s="1960"/>
      <c r="CG141" s="1953">
        <f t="shared" ref="CG141:CG199" si="24">IFERROR(VLOOKUP($DQ141,$DR$121:$DS$130,2,FALSE),0)</f>
        <v>0</v>
      </c>
      <c r="CH141" s="1954"/>
      <c r="CI141" s="1955"/>
      <c r="CJ141" s="2336">
        <f>'1枚目'!$CL$148</f>
        <v>0</v>
      </c>
      <c r="CK141" s="2337"/>
      <c r="CL141" s="2337"/>
      <c r="CM141" s="2337"/>
      <c r="CN141" s="2337"/>
      <c r="CO141" s="2337"/>
      <c r="CP141" s="2337"/>
      <c r="CQ141" s="535" t="s">
        <v>13746</v>
      </c>
      <c r="CR141" s="535"/>
      <c r="CS141" s="535"/>
      <c r="CT141" s="535"/>
      <c r="CU141" s="2358">
        <f>'1枚目'!$CW$148</f>
        <v>0</v>
      </c>
      <c r="CV141" s="2337"/>
      <c r="CW141" s="2337"/>
      <c r="CX141" s="2337"/>
      <c r="CY141" s="535"/>
      <c r="CZ141" s="535"/>
      <c r="DA141" s="574" t="s">
        <v>13746</v>
      </c>
      <c r="DB141" s="2065"/>
      <c r="DC141" s="2066"/>
      <c r="DD141" s="2066"/>
      <c r="DE141" s="2047"/>
      <c r="DF141" s="2362"/>
      <c r="DG141" s="2114"/>
      <c r="DH141" s="2115"/>
      <c r="DI141" s="2115"/>
      <c r="DJ141" s="2115"/>
      <c r="DK141" s="2115"/>
      <c r="DL141" s="568"/>
      <c r="DM141" s="610"/>
      <c r="DN141" s="524" t="str">
        <f>IF(CJ141&gt;0,"表示",IF(DO140=0,"表示",""))</f>
        <v>表示</v>
      </c>
      <c r="DO141" s="525">
        <f>IF(CJ141&gt;0,1,0)</f>
        <v>0</v>
      </c>
      <c r="DQ141" s="573">
        <f>'1枚目'!$CI$148</f>
        <v>0</v>
      </c>
      <c r="DR141" s="573"/>
      <c r="DS141" s="573"/>
      <c r="DT141" s="525"/>
      <c r="DU141" s="525"/>
      <c r="DV141" s="525"/>
      <c r="DW141" s="525"/>
      <c r="DX141" s="525"/>
      <c r="DY141" s="525"/>
      <c r="DZ141" s="525"/>
      <c r="EA141" s="525"/>
      <c r="EB141" s="525"/>
      <c r="EC141" s="525"/>
      <c r="ED141" s="525"/>
    </row>
    <row r="142" spans="1:134" s="524" customFormat="1" ht="15" hidden="1" customHeight="1">
      <c r="A142" s="521"/>
      <c r="B142" s="521"/>
      <c r="C142" s="888"/>
      <c r="D142" s="889"/>
      <c r="E142" s="2160"/>
      <c r="F142" s="2161"/>
      <c r="G142" s="2161"/>
      <c r="H142" s="2161"/>
      <c r="I142" s="2162"/>
      <c r="J142" s="2041"/>
      <c r="K142" s="2042"/>
      <c r="L142" s="2042"/>
      <c r="M142" s="2042"/>
      <c r="N142" s="2047"/>
      <c r="O142" s="2048"/>
      <c r="P142" s="2121"/>
      <c r="Q142" s="2122"/>
      <c r="R142" s="2122"/>
      <c r="S142" s="2122"/>
      <c r="T142" s="2123"/>
      <c r="U142" s="2126"/>
      <c r="V142" s="2122"/>
      <c r="W142" s="2122"/>
      <c r="X142" s="2122"/>
      <c r="Y142" s="2127"/>
      <c r="Z142" s="2136" t="s">
        <v>13694</v>
      </c>
      <c r="AA142" s="2137"/>
      <c r="AB142" s="2137"/>
      <c r="AC142" s="2138"/>
      <c r="AD142" s="2148">
        <f>'2枚目'!$AO$121</f>
        <v>0</v>
      </c>
      <c r="AE142" s="2149"/>
      <c r="AF142" s="2149"/>
      <c r="AG142" s="2149"/>
      <c r="AH142" s="2149"/>
      <c r="AI142" s="2149"/>
      <c r="AJ142" s="2149"/>
      <c r="AK142" s="2149"/>
      <c r="AL142" s="2149"/>
      <c r="AM142" s="2149"/>
      <c r="AN142" s="2149"/>
      <c r="AO142" s="2149"/>
      <c r="AP142" s="2149"/>
      <c r="AQ142" s="2149"/>
      <c r="AR142" s="2149"/>
      <c r="AS142" s="2149"/>
      <c r="AT142" s="2149"/>
      <c r="AU142" s="2149"/>
      <c r="AV142" s="2149"/>
      <c r="AW142" s="2149"/>
      <c r="AX142" s="2149"/>
      <c r="AY142" s="2149"/>
      <c r="AZ142" s="2149"/>
      <c r="BA142" s="2149"/>
      <c r="BB142" s="2149"/>
      <c r="BC142" s="2150"/>
      <c r="BD142" s="1959">
        <f>'2枚目'!$BK$121</f>
        <v>0</v>
      </c>
      <c r="BE142" s="1954"/>
      <c r="BF142" s="1954"/>
      <c r="BG142" s="1954"/>
      <c r="BH142" s="1954"/>
      <c r="BI142" s="1954"/>
      <c r="BJ142" s="1954"/>
      <c r="BK142" s="1954"/>
      <c r="BL142" s="1954"/>
      <c r="BM142" s="1954"/>
      <c r="BN142" s="1954"/>
      <c r="BO142" s="1954"/>
      <c r="BP142" s="1954"/>
      <c r="BQ142" s="1954"/>
      <c r="BR142" s="1954"/>
      <c r="BS142" s="1954"/>
      <c r="BT142" s="1954"/>
      <c r="BU142" s="1954"/>
      <c r="BV142" s="1954"/>
      <c r="BW142" s="1954"/>
      <c r="BX142" s="1954"/>
      <c r="BY142" s="1954"/>
      <c r="BZ142" s="1954"/>
      <c r="CA142" s="1954"/>
      <c r="CB142" s="1954"/>
      <c r="CC142" s="1954"/>
      <c r="CD142" s="1954"/>
      <c r="CE142" s="1954"/>
      <c r="CF142" s="1960"/>
      <c r="CG142" s="1953">
        <f t="shared" si="24"/>
        <v>0</v>
      </c>
      <c r="CH142" s="1954"/>
      <c r="CI142" s="1955"/>
      <c r="CJ142" s="2336">
        <f>'2枚目'!$CL$121</f>
        <v>0</v>
      </c>
      <c r="CK142" s="2337"/>
      <c r="CL142" s="2337"/>
      <c r="CM142" s="2337"/>
      <c r="CN142" s="2337"/>
      <c r="CO142" s="2337"/>
      <c r="CP142" s="2337"/>
      <c r="CQ142" s="535" t="s">
        <v>13746</v>
      </c>
      <c r="CR142" s="535"/>
      <c r="CS142" s="535"/>
      <c r="CT142" s="535"/>
      <c r="CU142" s="2358">
        <f>'2枚目'!$CW$121</f>
        <v>0</v>
      </c>
      <c r="CV142" s="2337"/>
      <c r="CW142" s="2337"/>
      <c r="CX142" s="2337"/>
      <c r="CY142" s="535"/>
      <c r="CZ142" s="535"/>
      <c r="DA142" s="574" t="s">
        <v>13746</v>
      </c>
      <c r="DB142" s="2065"/>
      <c r="DC142" s="2066"/>
      <c r="DD142" s="2066"/>
      <c r="DE142" s="2047"/>
      <c r="DF142" s="2362"/>
      <c r="DG142" s="2114"/>
      <c r="DH142" s="2115"/>
      <c r="DI142" s="2115"/>
      <c r="DJ142" s="2115"/>
      <c r="DK142" s="2115"/>
      <c r="DL142" s="568"/>
      <c r="DM142" s="610"/>
      <c r="DN142" s="524" t="str">
        <f t="shared" ref="DN142:DN149" si="25">IF(CJ142&gt;0,"表示","")</f>
        <v/>
      </c>
      <c r="DO142" s="525">
        <f t="shared" ref="DO142:DO149" si="26">IF(CJ142&gt;0,1,0)</f>
        <v>0</v>
      </c>
      <c r="DQ142" s="573">
        <f>'2枚目'!$CI$121</f>
        <v>0</v>
      </c>
      <c r="DR142" s="573"/>
      <c r="DS142" s="573"/>
      <c r="DT142" s="525"/>
      <c r="DU142" s="525"/>
      <c r="DV142" s="525"/>
      <c r="DW142" s="525"/>
      <c r="DX142" s="525"/>
      <c r="DY142" s="525"/>
      <c r="DZ142" s="525"/>
      <c r="EA142" s="525"/>
      <c r="EB142" s="525"/>
      <c r="EC142" s="525"/>
      <c r="ED142" s="525"/>
    </row>
    <row r="143" spans="1:134" s="524" customFormat="1" ht="15" hidden="1" customHeight="1">
      <c r="A143" s="521"/>
      <c r="B143" s="521"/>
      <c r="C143" s="888"/>
      <c r="D143" s="889"/>
      <c r="E143" s="2160"/>
      <c r="F143" s="2161"/>
      <c r="G143" s="2161"/>
      <c r="H143" s="2161"/>
      <c r="I143" s="2162"/>
      <c r="J143" s="2041"/>
      <c r="K143" s="2042"/>
      <c r="L143" s="2042"/>
      <c r="M143" s="2042"/>
      <c r="N143" s="2047"/>
      <c r="O143" s="2048"/>
      <c r="P143" s="2121"/>
      <c r="Q143" s="2122"/>
      <c r="R143" s="2122"/>
      <c r="S143" s="2122"/>
      <c r="T143" s="2123"/>
      <c r="U143" s="2126"/>
      <c r="V143" s="2122"/>
      <c r="W143" s="2122"/>
      <c r="X143" s="2122"/>
      <c r="Y143" s="2127"/>
      <c r="Z143" s="2136" t="s">
        <v>13695</v>
      </c>
      <c r="AA143" s="2137"/>
      <c r="AB143" s="2137"/>
      <c r="AC143" s="2138"/>
      <c r="AD143" s="2148">
        <f>'2枚目'!$AO$122</f>
        <v>0</v>
      </c>
      <c r="AE143" s="2149"/>
      <c r="AF143" s="2149"/>
      <c r="AG143" s="2149"/>
      <c r="AH143" s="2149"/>
      <c r="AI143" s="2149"/>
      <c r="AJ143" s="2149"/>
      <c r="AK143" s="2149"/>
      <c r="AL143" s="2149"/>
      <c r="AM143" s="2149"/>
      <c r="AN143" s="2149"/>
      <c r="AO143" s="2149"/>
      <c r="AP143" s="2149"/>
      <c r="AQ143" s="2149"/>
      <c r="AR143" s="2149"/>
      <c r="AS143" s="2149"/>
      <c r="AT143" s="2149"/>
      <c r="AU143" s="2149"/>
      <c r="AV143" s="2149"/>
      <c r="AW143" s="2149"/>
      <c r="AX143" s="2149"/>
      <c r="AY143" s="2149"/>
      <c r="AZ143" s="2149"/>
      <c r="BA143" s="2149"/>
      <c r="BB143" s="2149"/>
      <c r="BC143" s="2150"/>
      <c r="BD143" s="1959">
        <f>'2枚目'!$BK$122</f>
        <v>0</v>
      </c>
      <c r="BE143" s="1954"/>
      <c r="BF143" s="1954"/>
      <c r="BG143" s="1954"/>
      <c r="BH143" s="1954"/>
      <c r="BI143" s="1954"/>
      <c r="BJ143" s="1954"/>
      <c r="BK143" s="1954"/>
      <c r="BL143" s="1954"/>
      <c r="BM143" s="1954"/>
      <c r="BN143" s="1954"/>
      <c r="BO143" s="1954"/>
      <c r="BP143" s="1954"/>
      <c r="BQ143" s="1954"/>
      <c r="BR143" s="1954"/>
      <c r="BS143" s="1954"/>
      <c r="BT143" s="1954"/>
      <c r="BU143" s="1954"/>
      <c r="BV143" s="1954"/>
      <c r="BW143" s="1954"/>
      <c r="BX143" s="1954"/>
      <c r="BY143" s="1954"/>
      <c r="BZ143" s="1954"/>
      <c r="CA143" s="1954"/>
      <c r="CB143" s="1954"/>
      <c r="CC143" s="1954"/>
      <c r="CD143" s="1954"/>
      <c r="CE143" s="1954"/>
      <c r="CF143" s="1960"/>
      <c r="CG143" s="1953">
        <f t="shared" si="24"/>
        <v>0</v>
      </c>
      <c r="CH143" s="1954"/>
      <c r="CI143" s="1955"/>
      <c r="CJ143" s="2336">
        <f>'2枚目'!$CL$122</f>
        <v>0</v>
      </c>
      <c r="CK143" s="2337"/>
      <c r="CL143" s="2337"/>
      <c r="CM143" s="2337"/>
      <c r="CN143" s="2337"/>
      <c r="CO143" s="2337"/>
      <c r="CP143" s="2337"/>
      <c r="CQ143" s="535" t="s">
        <v>13746</v>
      </c>
      <c r="CR143" s="535"/>
      <c r="CS143" s="535"/>
      <c r="CT143" s="535"/>
      <c r="CU143" s="2358">
        <f>'2枚目'!$CW$122</f>
        <v>0</v>
      </c>
      <c r="CV143" s="2337"/>
      <c r="CW143" s="2337"/>
      <c r="CX143" s="2337"/>
      <c r="CY143" s="535"/>
      <c r="CZ143" s="535"/>
      <c r="DA143" s="574" t="s">
        <v>13746</v>
      </c>
      <c r="DB143" s="2065"/>
      <c r="DC143" s="2066"/>
      <c r="DD143" s="2066"/>
      <c r="DE143" s="2047"/>
      <c r="DF143" s="2362"/>
      <c r="DG143" s="2114"/>
      <c r="DH143" s="2115"/>
      <c r="DI143" s="2115"/>
      <c r="DJ143" s="2115"/>
      <c r="DK143" s="2115"/>
      <c r="DL143" s="568"/>
      <c r="DM143" s="610"/>
      <c r="DN143" s="524" t="str">
        <f t="shared" si="25"/>
        <v/>
      </c>
      <c r="DO143" s="525">
        <f t="shared" si="26"/>
        <v>0</v>
      </c>
      <c r="DQ143" s="573">
        <f>'2枚目'!$CI$122</f>
        <v>0</v>
      </c>
      <c r="DR143" s="573"/>
      <c r="DS143" s="573"/>
      <c r="DT143" s="525"/>
      <c r="DU143" s="525"/>
      <c r="DV143" s="525"/>
      <c r="DW143" s="525"/>
      <c r="DX143" s="525"/>
      <c r="DY143" s="525"/>
      <c r="DZ143" s="525"/>
      <c r="EA143" s="525"/>
      <c r="EB143" s="525"/>
      <c r="EC143" s="525"/>
      <c r="ED143" s="525"/>
    </row>
    <row r="144" spans="1:134" ht="15" hidden="1" customHeight="1">
      <c r="A144" s="2"/>
      <c r="B144" s="2"/>
      <c r="C144" s="888"/>
      <c r="D144" s="889"/>
      <c r="E144" s="2163"/>
      <c r="F144" s="2164"/>
      <c r="G144" s="2164"/>
      <c r="H144" s="2164"/>
      <c r="I144" s="2165"/>
      <c r="J144" s="2041"/>
      <c r="K144" s="2042"/>
      <c r="L144" s="2042"/>
      <c r="M144" s="2042"/>
      <c r="N144" s="2047"/>
      <c r="O144" s="2048"/>
      <c r="P144" s="2121"/>
      <c r="Q144" s="2122"/>
      <c r="R144" s="2122"/>
      <c r="S144" s="2122"/>
      <c r="T144" s="2123"/>
      <c r="U144" s="2126"/>
      <c r="V144" s="2122"/>
      <c r="W144" s="2122"/>
      <c r="X144" s="2122"/>
      <c r="Y144" s="2127"/>
      <c r="Z144" s="2136" t="s">
        <v>13740</v>
      </c>
      <c r="AA144" s="2137"/>
      <c r="AB144" s="2137"/>
      <c r="AC144" s="2138"/>
      <c r="AD144" s="2148">
        <f>'3枚目'!$AO$121</f>
        <v>0</v>
      </c>
      <c r="AE144" s="2149"/>
      <c r="AF144" s="2149"/>
      <c r="AG144" s="2149"/>
      <c r="AH144" s="2149"/>
      <c r="AI144" s="2149"/>
      <c r="AJ144" s="2149"/>
      <c r="AK144" s="2149"/>
      <c r="AL144" s="2149"/>
      <c r="AM144" s="2149"/>
      <c r="AN144" s="2149"/>
      <c r="AO144" s="2149"/>
      <c r="AP144" s="2149"/>
      <c r="AQ144" s="2149"/>
      <c r="AR144" s="2149"/>
      <c r="AS144" s="2149"/>
      <c r="AT144" s="2149"/>
      <c r="AU144" s="2149"/>
      <c r="AV144" s="2149"/>
      <c r="AW144" s="2149"/>
      <c r="AX144" s="2149"/>
      <c r="AY144" s="2149"/>
      <c r="AZ144" s="2149"/>
      <c r="BA144" s="2149"/>
      <c r="BB144" s="2149"/>
      <c r="BC144" s="2150"/>
      <c r="BD144" s="1959">
        <f>'3枚目'!$BK$121</f>
        <v>0</v>
      </c>
      <c r="BE144" s="1954"/>
      <c r="BF144" s="1954"/>
      <c r="BG144" s="1954"/>
      <c r="BH144" s="1954"/>
      <c r="BI144" s="1954"/>
      <c r="BJ144" s="1954"/>
      <c r="BK144" s="1954"/>
      <c r="BL144" s="1954"/>
      <c r="BM144" s="1954"/>
      <c r="BN144" s="1954"/>
      <c r="BO144" s="1954"/>
      <c r="BP144" s="1954"/>
      <c r="BQ144" s="1954"/>
      <c r="BR144" s="1954"/>
      <c r="BS144" s="1954"/>
      <c r="BT144" s="1954"/>
      <c r="BU144" s="1954"/>
      <c r="BV144" s="1954"/>
      <c r="BW144" s="1954"/>
      <c r="BX144" s="1954"/>
      <c r="BY144" s="1954"/>
      <c r="BZ144" s="1954"/>
      <c r="CA144" s="1954"/>
      <c r="CB144" s="1954"/>
      <c r="CC144" s="1954"/>
      <c r="CD144" s="1954"/>
      <c r="CE144" s="1954"/>
      <c r="CF144" s="1960"/>
      <c r="CG144" s="1953">
        <f t="shared" si="24"/>
        <v>0</v>
      </c>
      <c r="CH144" s="1954"/>
      <c r="CI144" s="1955"/>
      <c r="CJ144" s="2336">
        <f>'3枚目'!$CL$121</f>
        <v>0</v>
      </c>
      <c r="CK144" s="2337"/>
      <c r="CL144" s="2337"/>
      <c r="CM144" s="2337"/>
      <c r="CN144" s="2337"/>
      <c r="CO144" s="2337"/>
      <c r="CP144" s="2337"/>
      <c r="CQ144" s="535" t="s">
        <v>13746</v>
      </c>
      <c r="CR144" s="535"/>
      <c r="CS144" s="535"/>
      <c r="CT144" s="535"/>
      <c r="CU144" s="2358">
        <f>'3枚目'!$CW$121</f>
        <v>0</v>
      </c>
      <c r="CV144" s="2337"/>
      <c r="CW144" s="2337"/>
      <c r="CX144" s="2337"/>
      <c r="CY144" s="535"/>
      <c r="CZ144" s="535"/>
      <c r="DA144" s="574" t="s">
        <v>13746</v>
      </c>
      <c r="DB144" s="2065"/>
      <c r="DC144" s="2066"/>
      <c r="DD144" s="2066"/>
      <c r="DE144" s="2047"/>
      <c r="DF144" s="2362"/>
      <c r="DG144" s="2114"/>
      <c r="DH144" s="2115"/>
      <c r="DI144" s="2115"/>
      <c r="DJ144" s="2115"/>
      <c r="DK144" s="2115"/>
      <c r="DL144" s="513"/>
      <c r="DM144" s="613"/>
      <c r="DN144" s="82" t="str">
        <f t="shared" si="25"/>
        <v/>
      </c>
      <c r="DO144" s="504">
        <f t="shared" si="26"/>
        <v>0</v>
      </c>
      <c r="DQ144" s="519">
        <f>'3枚目'!$CI$121</f>
        <v>0</v>
      </c>
      <c r="DR144" s="519"/>
      <c r="DS144" s="519"/>
    </row>
    <row r="145" spans="1:134" ht="15" hidden="1" customHeight="1">
      <c r="A145" s="2"/>
      <c r="B145" s="2"/>
      <c r="C145" s="888"/>
      <c r="D145" s="889"/>
      <c r="E145" s="2163"/>
      <c r="F145" s="2164"/>
      <c r="G145" s="2164"/>
      <c r="H145" s="2164"/>
      <c r="I145" s="2165"/>
      <c r="J145" s="2041"/>
      <c r="K145" s="2042"/>
      <c r="L145" s="2042"/>
      <c r="M145" s="2042"/>
      <c r="N145" s="2047"/>
      <c r="O145" s="2048"/>
      <c r="P145" s="2121"/>
      <c r="Q145" s="2122"/>
      <c r="R145" s="2122"/>
      <c r="S145" s="2122"/>
      <c r="T145" s="2123"/>
      <c r="U145" s="2126"/>
      <c r="V145" s="2122"/>
      <c r="W145" s="2122"/>
      <c r="X145" s="2122"/>
      <c r="Y145" s="2127"/>
      <c r="Z145" s="2136" t="s">
        <v>13741</v>
      </c>
      <c r="AA145" s="2137"/>
      <c r="AB145" s="2137"/>
      <c r="AC145" s="2138"/>
      <c r="AD145" s="2148">
        <f>'3枚目'!$AO$122</f>
        <v>0</v>
      </c>
      <c r="AE145" s="2149"/>
      <c r="AF145" s="2149"/>
      <c r="AG145" s="2149"/>
      <c r="AH145" s="2149"/>
      <c r="AI145" s="2149"/>
      <c r="AJ145" s="2149"/>
      <c r="AK145" s="2149"/>
      <c r="AL145" s="2149"/>
      <c r="AM145" s="2149"/>
      <c r="AN145" s="2149"/>
      <c r="AO145" s="2149"/>
      <c r="AP145" s="2149"/>
      <c r="AQ145" s="2149"/>
      <c r="AR145" s="2149"/>
      <c r="AS145" s="2149"/>
      <c r="AT145" s="2149"/>
      <c r="AU145" s="2149"/>
      <c r="AV145" s="2149"/>
      <c r="AW145" s="2149"/>
      <c r="AX145" s="2149"/>
      <c r="AY145" s="2149"/>
      <c r="AZ145" s="2149"/>
      <c r="BA145" s="2149"/>
      <c r="BB145" s="2149"/>
      <c r="BC145" s="2150"/>
      <c r="BD145" s="1959">
        <f>'3枚目'!$BK$122</f>
        <v>0</v>
      </c>
      <c r="BE145" s="1954"/>
      <c r="BF145" s="1954"/>
      <c r="BG145" s="1954"/>
      <c r="BH145" s="1954"/>
      <c r="BI145" s="1954"/>
      <c r="BJ145" s="1954"/>
      <c r="BK145" s="1954"/>
      <c r="BL145" s="1954"/>
      <c r="BM145" s="1954"/>
      <c r="BN145" s="1954"/>
      <c r="BO145" s="1954"/>
      <c r="BP145" s="1954"/>
      <c r="BQ145" s="1954"/>
      <c r="BR145" s="1954"/>
      <c r="BS145" s="1954"/>
      <c r="BT145" s="1954"/>
      <c r="BU145" s="1954"/>
      <c r="BV145" s="1954"/>
      <c r="BW145" s="1954"/>
      <c r="BX145" s="1954"/>
      <c r="BY145" s="1954"/>
      <c r="BZ145" s="1954"/>
      <c r="CA145" s="1954"/>
      <c r="CB145" s="1954"/>
      <c r="CC145" s="1954"/>
      <c r="CD145" s="1954"/>
      <c r="CE145" s="1954"/>
      <c r="CF145" s="1960"/>
      <c r="CG145" s="1953">
        <f t="shared" si="24"/>
        <v>0</v>
      </c>
      <c r="CH145" s="1954"/>
      <c r="CI145" s="1955"/>
      <c r="CJ145" s="2336">
        <f>'3枚目'!$CL$122</f>
        <v>0</v>
      </c>
      <c r="CK145" s="2337"/>
      <c r="CL145" s="2337"/>
      <c r="CM145" s="2337"/>
      <c r="CN145" s="2337"/>
      <c r="CO145" s="2337"/>
      <c r="CP145" s="2337"/>
      <c r="CQ145" s="535" t="s">
        <v>13746</v>
      </c>
      <c r="CR145" s="535"/>
      <c r="CS145" s="535"/>
      <c r="CT145" s="535"/>
      <c r="CU145" s="2358">
        <f>'3枚目'!$CW$122</f>
        <v>0</v>
      </c>
      <c r="CV145" s="2337"/>
      <c r="CW145" s="2337"/>
      <c r="CX145" s="2337"/>
      <c r="CY145" s="535"/>
      <c r="CZ145" s="535"/>
      <c r="DA145" s="574" t="s">
        <v>13746</v>
      </c>
      <c r="DB145" s="2065"/>
      <c r="DC145" s="2066"/>
      <c r="DD145" s="2066"/>
      <c r="DE145" s="2047"/>
      <c r="DF145" s="2362"/>
      <c r="DG145" s="2114"/>
      <c r="DH145" s="2115"/>
      <c r="DI145" s="2115"/>
      <c r="DJ145" s="2115"/>
      <c r="DK145" s="2115"/>
      <c r="DL145" s="513"/>
      <c r="DM145" s="613"/>
      <c r="DN145" s="82" t="str">
        <f t="shared" si="25"/>
        <v/>
      </c>
      <c r="DO145" s="504">
        <f t="shared" si="26"/>
        <v>0</v>
      </c>
      <c r="DQ145" s="519">
        <f>'3枚目'!$CI$122</f>
        <v>0</v>
      </c>
      <c r="DR145" s="519"/>
      <c r="DS145" s="519"/>
    </row>
    <row r="146" spans="1:134" ht="15" hidden="1" customHeight="1">
      <c r="A146" s="2"/>
      <c r="B146" s="2"/>
      <c r="C146" s="888"/>
      <c r="D146" s="889"/>
      <c r="E146" s="2163"/>
      <c r="F146" s="2164"/>
      <c r="G146" s="2164"/>
      <c r="H146" s="2164"/>
      <c r="I146" s="2165"/>
      <c r="J146" s="2041"/>
      <c r="K146" s="2042"/>
      <c r="L146" s="2042"/>
      <c r="M146" s="2042"/>
      <c r="N146" s="2047"/>
      <c r="O146" s="2048"/>
      <c r="P146" s="2121"/>
      <c r="Q146" s="2122"/>
      <c r="R146" s="2122"/>
      <c r="S146" s="2122"/>
      <c r="T146" s="2123"/>
      <c r="U146" s="2126"/>
      <c r="V146" s="2122"/>
      <c r="W146" s="2122"/>
      <c r="X146" s="2122"/>
      <c r="Y146" s="2127"/>
      <c r="Z146" s="2136" t="s">
        <v>13742</v>
      </c>
      <c r="AA146" s="2137"/>
      <c r="AB146" s="2137"/>
      <c r="AC146" s="2138"/>
      <c r="AD146" s="2148">
        <f>'4枚目'!$AO$121</f>
        <v>0</v>
      </c>
      <c r="AE146" s="2149"/>
      <c r="AF146" s="2149"/>
      <c r="AG146" s="2149"/>
      <c r="AH146" s="2149"/>
      <c r="AI146" s="2149"/>
      <c r="AJ146" s="2149"/>
      <c r="AK146" s="2149"/>
      <c r="AL146" s="2149"/>
      <c r="AM146" s="2149"/>
      <c r="AN146" s="2149"/>
      <c r="AO146" s="2149"/>
      <c r="AP146" s="2149"/>
      <c r="AQ146" s="2149"/>
      <c r="AR146" s="2149"/>
      <c r="AS146" s="2149"/>
      <c r="AT146" s="2149"/>
      <c r="AU146" s="2149"/>
      <c r="AV146" s="2149"/>
      <c r="AW146" s="2149"/>
      <c r="AX146" s="2149"/>
      <c r="AY146" s="2149"/>
      <c r="AZ146" s="2149"/>
      <c r="BA146" s="2149"/>
      <c r="BB146" s="2149"/>
      <c r="BC146" s="2150"/>
      <c r="BD146" s="1959">
        <f>'4枚目'!$BK$121</f>
        <v>0</v>
      </c>
      <c r="BE146" s="1954"/>
      <c r="BF146" s="1954"/>
      <c r="BG146" s="1954"/>
      <c r="BH146" s="1954"/>
      <c r="BI146" s="1954"/>
      <c r="BJ146" s="1954"/>
      <c r="BK146" s="1954"/>
      <c r="BL146" s="1954"/>
      <c r="BM146" s="1954"/>
      <c r="BN146" s="1954"/>
      <c r="BO146" s="1954"/>
      <c r="BP146" s="1954"/>
      <c r="BQ146" s="1954"/>
      <c r="BR146" s="1954"/>
      <c r="BS146" s="1954"/>
      <c r="BT146" s="1954"/>
      <c r="BU146" s="1954"/>
      <c r="BV146" s="1954"/>
      <c r="BW146" s="1954"/>
      <c r="BX146" s="1954"/>
      <c r="BY146" s="1954"/>
      <c r="BZ146" s="1954"/>
      <c r="CA146" s="1954"/>
      <c r="CB146" s="1954"/>
      <c r="CC146" s="1954"/>
      <c r="CD146" s="1954"/>
      <c r="CE146" s="1954"/>
      <c r="CF146" s="1960"/>
      <c r="CG146" s="1953">
        <f t="shared" si="24"/>
        <v>0</v>
      </c>
      <c r="CH146" s="1954"/>
      <c r="CI146" s="1955"/>
      <c r="CJ146" s="2336">
        <f>'4枚目'!$CL$121</f>
        <v>0</v>
      </c>
      <c r="CK146" s="2337"/>
      <c r="CL146" s="2337"/>
      <c r="CM146" s="2337"/>
      <c r="CN146" s="2337"/>
      <c r="CO146" s="2337"/>
      <c r="CP146" s="2337"/>
      <c r="CQ146" s="535" t="s">
        <v>13746</v>
      </c>
      <c r="CR146" s="535"/>
      <c r="CS146" s="535"/>
      <c r="CT146" s="535"/>
      <c r="CU146" s="2358">
        <f>'4枚目'!$CW$121</f>
        <v>0</v>
      </c>
      <c r="CV146" s="2337"/>
      <c r="CW146" s="2337"/>
      <c r="CX146" s="2337"/>
      <c r="CY146" s="535"/>
      <c r="CZ146" s="535"/>
      <c r="DA146" s="574" t="s">
        <v>13746</v>
      </c>
      <c r="DB146" s="2065"/>
      <c r="DC146" s="2066"/>
      <c r="DD146" s="2066"/>
      <c r="DE146" s="2047"/>
      <c r="DF146" s="2362"/>
      <c r="DG146" s="2114"/>
      <c r="DH146" s="2115"/>
      <c r="DI146" s="2115"/>
      <c r="DJ146" s="2115"/>
      <c r="DK146" s="2115"/>
      <c r="DL146" s="513"/>
      <c r="DM146" s="613"/>
      <c r="DN146" s="82" t="str">
        <f t="shared" si="25"/>
        <v/>
      </c>
      <c r="DO146" s="504">
        <f t="shared" si="26"/>
        <v>0</v>
      </c>
      <c r="DQ146" s="519">
        <f>'4枚目'!$CI$121</f>
        <v>0</v>
      </c>
      <c r="DR146" s="519"/>
      <c r="DS146" s="519"/>
    </row>
    <row r="147" spans="1:134" ht="15" hidden="1" customHeight="1">
      <c r="A147" s="2"/>
      <c r="B147" s="2"/>
      <c r="C147" s="888"/>
      <c r="D147" s="889"/>
      <c r="E147" s="2163"/>
      <c r="F147" s="2164"/>
      <c r="G147" s="2164"/>
      <c r="H147" s="2164"/>
      <c r="I147" s="2165"/>
      <c r="J147" s="2041"/>
      <c r="K147" s="2042"/>
      <c r="L147" s="2042"/>
      <c r="M147" s="2042"/>
      <c r="N147" s="2047"/>
      <c r="O147" s="2048"/>
      <c r="P147" s="2121"/>
      <c r="Q147" s="2122"/>
      <c r="R147" s="2122"/>
      <c r="S147" s="2122"/>
      <c r="T147" s="2123"/>
      <c r="U147" s="2126"/>
      <c r="V147" s="2122"/>
      <c r="W147" s="2122"/>
      <c r="X147" s="2122"/>
      <c r="Y147" s="2127"/>
      <c r="Z147" s="2136" t="s">
        <v>13743</v>
      </c>
      <c r="AA147" s="2137"/>
      <c r="AB147" s="2137"/>
      <c r="AC147" s="2138"/>
      <c r="AD147" s="2148">
        <f>'4枚目'!$AO$122</f>
        <v>0</v>
      </c>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49"/>
      <c r="AY147" s="2149"/>
      <c r="AZ147" s="2149"/>
      <c r="BA147" s="2149"/>
      <c r="BB147" s="2149"/>
      <c r="BC147" s="2150"/>
      <c r="BD147" s="1959">
        <f>'4枚目'!$BK$122</f>
        <v>0</v>
      </c>
      <c r="BE147" s="1954"/>
      <c r="BF147" s="1954"/>
      <c r="BG147" s="1954"/>
      <c r="BH147" s="1954"/>
      <c r="BI147" s="1954"/>
      <c r="BJ147" s="1954"/>
      <c r="BK147" s="1954"/>
      <c r="BL147" s="1954"/>
      <c r="BM147" s="1954"/>
      <c r="BN147" s="1954"/>
      <c r="BO147" s="1954"/>
      <c r="BP147" s="1954"/>
      <c r="BQ147" s="1954"/>
      <c r="BR147" s="1954"/>
      <c r="BS147" s="1954"/>
      <c r="BT147" s="1954"/>
      <c r="BU147" s="1954"/>
      <c r="BV147" s="1954"/>
      <c r="BW147" s="1954"/>
      <c r="BX147" s="1954"/>
      <c r="BY147" s="1954"/>
      <c r="BZ147" s="1954"/>
      <c r="CA147" s="1954"/>
      <c r="CB147" s="1954"/>
      <c r="CC147" s="1954"/>
      <c r="CD147" s="1954"/>
      <c r="CE147" s="1954"/>
      <c r="CF147" s="1960"/>
      <c r="CG147" s="1953">
        <f t="shared" si="24"/>
        <v>0</v>
      </c>
      <c r="CH147" s="1954"/>
      <c r="CI147" s="1955"/>
      <c r="CJ147" s="2336">
        <f>'4枚目'!$CL$122</f>
        <v>0</v>
      </c>
      <c r="CK147" s="2337"/>
      <c r="CL147" s="2337"/>
      <c r="CM147" s="2337"/>
      <c r="CN147" s="2337"/>
      <c r="CO147" s="2337"/>
      <c r="CP147" s="2337"/>
      <c r="CQ147" s="535" t="s">
        <v>13746</v>
      </c>
      <c r="CR147" s="535"/>
      <c r="CS147" s="535"/>
      <c r="CT147" s="535"/>
      <c r="CU147" s="2358">
        <f>'4枚目'!$CW$122</f>
        <v>0</v>
      </c>
      <c r="CV147" s="2337"/>
      <c r="CW147" s="2337"/>
      <c r="CX147" s="2337"/>
      <c r="CY147" s="535"/>
      <c r="CZ147" s="535"/>
      <c r="DA147" s="574" t="s">
        <v>13746</v>
      </c>
      <c r="DB147" s="2065"/>
      <c r="DC147" s="2066"/>
      <c r="DD147" s="2066"/>
      <c r="DE147" s="2047"/>
      <c r="DF147" s="2362"/>
      <c r="DG147" s="2114"/>
      <c r="DH147" s="2115"/>
      <c r="DI147" s="2115"/>
      <c r="DJ147" s="2115"/>
      <c r="DK147" s="2115"/>
      <c r="DL147" s="513"/>
      <c r="DM147" s="613"/>
      <c r="DN147" s="82" t="str">
        <f t="shared" si="25"/>
        <v/>
      </c>
      <c r="DO147" s="504">
        <f t="shared" si="26"/>
        <v>0</v>
      </c>
      <c r="DQ147" s="519">
        <f>'4枚目'!$CI$122</f>
        <v>0</v>
      </c>
      <c r="DR147" s="519"/>
      <c r="DS147" s="519"/>
    </row>
    <row r="148" spans="1:134" ht="15" hidden="1" customHeight="1">
      <c r="A148" s="2"/>
      <c r="B148" s="2"/>
      <c r="C148" s="888"/>
      <c r="D148" s="889"/>
      <c r="E148" s="2163"/>
      <c r="F148" s="2164"/>
      <c r="G148" s="2164"/>
      <c r="H148" s="2164"/>
      <c r="I148" s="2165"/>
      <c r="J148" s="2041"/>
      <c r="K148" s="2042"/>
      <c r="L148" s="2042"/>
      <c r="M148" s="2042"/>
      <c r="N148" s="2047"/>
      <c r="O148" s="2048"/>
      <c r="P148" s="2121"/>
      <c r="Q148" s="2122"/>
      <c r="R148" s="2122"/>
      <c r="S148" s="2122"/>
      <c r="T148" s="2123"/>
      <c r="U148" s="2126"/>
      <c r="V148" s="2122"/>
      <c r="W148" s="2122"/>
      <c r="X148" s="2122"/>
      <c r="Y148" s="2127"/>
      <c r="Z148" s="2136" t="s">
        <v>13744</v>
      </c>
      <c r="AA148" s="2137"/>
      <c r="AB148" s="2137"/>
      <c r="AC148" s="2138"/>
      <c r="AD148" s="2148">
        <f>'5枚目'!$AO$121</f>
        <v>0</v>
      </c>
      <c r="AE148" s="2149"/>
      <c r="AF148" s="2149"/>
      <c r="AG148" s="2149"/>
      <c r="AH148" s="2149"/>
      <c r="AI148" s="2149"/>
      <c r="AJ148" s="2149"/>
      <c r="AK148" s="2149"/>
      <c r="AL148" s="2149"/>
      <c r="AM148" s="2149"/>
      <c r="AN148" s="2149"/>
      <c r="AO148" s="2149"/>
      <c r="AP148" s="2149"/>
      <c r="AQ148" s="2149"/>
      <c r="AR148" s="2149"/>
      <c r="AS148" s="2149"/>
      <c r="AT148" s="2149"/>
      <c r="AU148" s="2149"/>
      <c r="AV148" s="2149"/>
      <c r="AW148" s="2149"/>
      <c r="AX148" s="2149"/>
      <c r="AY148" s="2149"/>
      <c r="AZ148" s="2149"/>
      <c r="BA148" s="2149"/>
      <c r="BB148" s="2149"/>
      <c r="BC148" s="2150"/>
      <c r="BD148" s="1959">
        <f>'5枚目'!$BK$121</f>
        <v>0</v>
      </c>
      <c r="BE148" s="1954"/>
      <c r="BF148" s="1954"/>
      <c r="BG148" s="1954"/>
      <c r="BH148" s="1954"/>
      <c r="BI148" s="1954"/>
      <c r="BJ148" s="1954"/>
      <c r="BK148" s="1954"/>
      <c r="BL148" s="1954"/>
      <c r="BM148" s="1954"/>
      <c r="BN148" s="1954"/>
      <c r="BO148" s="1954"/>
      <c r="BP148" s="1954"/>
      <c r="BQ148" s="1954"/>
      <c r="BR148" s="1954"/>
      <c r="BS148" s="1954"/>
      <c r="BT148" s="1954"/>
      <c r="BU148" s="1954"/>
      <c r="BV148" s="1954"/>
      <c r="BW148" s="1954"/>
      <c r="BX148" s="1954"/>
      <c r="BY148" s="1954"/>
      <c r="BZ148" s="1954"/>
      <c r="CA148" s="1954"/>
      <c r="CB148" s="1954"/>
      <c r="CC148" s="1954"/>
      <c r="CD148" s="1954"/>
      <c r="CE148" s="1954"/>
      <c r="CF148" s="1960"/>
      <c r="CG148" s="1953">
        <f t="shared" si="24"/>
        <v>0</v>
      </c>
      <c r="CH148" s="1954"/>
      <c r="CI148" s="1955"/>
      <c r="CJ148" s="2336">
        <f>'5枚目'!$CL$121</f>
        <v>0</v>
      </c>
      <c r="CK148" s="2337"/>
      <c r="CL148" s="2337"/>
      <c r="CM148" s="2337"/>
      <c r="CN148" s="2337"/>
      <c r="CO148" s="2337"/>
      <c r="CP148" s="2337"/>
      <c r="CQ148" s="535" t="s">
        <v>13746</v>
      </c>
      <c r="CR148" s="535"/>
      <c r="CS148" s="535"/>
      <c r="CT148" s="535"/>
      <c r="CU148" s="2358">
        <f>'5枚目'!$CW$121</f>
        <v>0</v>
      </c>
      <c r="CV148" s="2337"/>
      <c r="CW148" s="2337"/>
      <c r="CX148" s="2337"/>
      <c r="CY148" s="535"/>
      <c r="CZ148" s="535"/>
      <c r="DA148" s="574" t="s">
        <v>13746</v>
      </c>
      <c r="DB148" s="2065"/>
      <c r="DC148" s="2066"/>
      <c r="DD148" s="2066"/>
      <c r="DE148" s="2047"/>
      <c r="DF148" s="2362"/>
      <c r="DG148" s="2114"/>
      <c r="DH148" s="2115"/>
      <c r="DI148" s="2115"/>
      <c r="DJ148" s="2115"/>
      <c r="DK148" s="2115"/>
      <c r="DL148" s="513"/>
      <c r="DM148" s="613"/>
      <c r="DN148" s="82" t="str">
        <f t="shared" si="25"/>
        <v/>
      </c>
      <c r="DO148" s="504">
        <f t="shared" si="26"/>
        <v>0</v>
      </c>
      <c r="DQ148" s="519">
        <f>'5枚目'!$CI$121</f>
        <v>0</v>
      </c>
      <c r="DR148" s="519"/>
      <c r="DS148" s="519"/>
    </row>
    <row r="149" spans="1:134" ht="15" hidden="1" customHeight="1">
      <c r="A149" s="2"/>
      <c r="B149" s="2"/>
      <c r="C149" s="888"/>
      <c r="D149" s="889"/>
      <c r="E149" s="2166"/>
      <c r="F149" s="2167"/>
      <c r="G149" s="2167"/>
      <c r="H149" s="2167"/>
      <c r="I149" s="2168"/>
      <c r="J149" s="2043"/>
      <c r="K149" s="2044"/>
      <c r="L149" s="2044"/>
      <c r="M149" s="2044"/>
      <c r="N149" s="2049"/>
      <c r="O149" s="2050"/>
      <c r="P149" s="584"/>
      <c r="Q149" s="584"/>
      <c r="R149" s="585"/>
      <c r="S149" s="585"/>
      <c r="T149" s="585" t="s">
        <v>14404</v>
      </c>
      <c r="U149" s="586"/>
      <c r="V149" s="584"/>
      <c r="W149" s="585"/>
      <c r="X149" s="585"/>
      <c r="Y149" s="587" t="s">
        <v>14404</v>
      </c>
      <c r="Z149" s="2130" t="s">
        <v>13745</v>
      </c>
      <c r="AA149" s="2131"/>
      <c r="AB149" s="2131"/>
      <c r="AC149" s="2132"/>
      <c r="AD149" s="2154">
        <f>'5枚目'!$AO$122</f>
        <v>0</v>
      </c>
      <c r="AE149" s="2155"/>
      <c r="AF149" s="2155"/>
      <c r="AG149" s="2155"/>
      <c r="AH149" s="2155"/>
      <c r="AI149" s="2155"/>
      <c r="AJ149" s="2155"/>
      <c r="AK149" s="2155"/>
      <c r="AL149" s="2155"/>
      <c r="AM149" s="2155"/>
      <c r="AN149" s="2155"/>
      <c r="AO149" s="2155"/>
      <c r="AP149" s="2155"/>
      <c r="AQ149" s="2155"/>
      <c r="AR149" s="2155"/>
      <c r="AS149" s="2155"/>
      <c r="AT149" s="2155"/>
      <c r="AU149" s="2155"/>
      <c r="AV149" s="2155"/>
      <c r="AW149" s="2155"/>
      <c r="AX149" s="2155"/>
      <c r="AY149" s="2155"/>
      <c r="AZ149" s="2155"/>
      <c r="BA149" s="2155"/>
      <c r="BB149" s="2155"/>
      <c r="BC149" s="2156"/>
      <c r="BD149" s="1959">
        <f>'5枚目'!$BK$122</f>
        <v>0</v>
      </c>
      <c r="BE149" s="1954"/>
      <c r="BF149" s="1954"/>
      <c r="BG149" s="1954"/>
      <c r="BH149" s="1954"/>
      <c r="BI149" s="1954"/>
      <c r="BJ149" s="1954"/>
      <c r="BK149" s="1954"/>
      <c r="BL149" s="1954"/>
      <c r="BM149" s="1954"/>
      <c r="BN149" s="1954"/>
      <c r="BO149" s="1954"/>
      <c r="BP149" s="1954"/>
      <c r="BQ149" s="1954"/>
      <c r="BR149" s="1954"/>
      <c r="BS149" s="1954"/>
      <c r="BT149" s="1954"/>
      <c r="BU149" s="1954"/>
      <c r="BV149" s="1954"/>
      <c r="BW149" s="1954"/>
      <c r="BX149" s="1954"/>
      <c r="BY149" s="1954"/>
      <c r="BZ149" s="1954"/>
      <c r="CA149" s="1954"/>
      <c r="CB149" s="1954"/>
      <c r="CC149" s="1954"/>
      <c r="CD149" s="1954"/>
      <c r="CE149" s="1954"/>
      <c r="CF149" s="1960"/>
      <c r="CG149" s="1947">
        <f t="shared" si="24"/>
        <v>0</v>
      </c>
      <c r="CH149" s="1948"/>
      <c r="CI149" s="1949"/>
      <c r="CJ149" s="2299">
        <f>'5枚目'!$CL$122</f>
        <v>0</v>
      </c>
      <c r="CK149" s="2300"/>
      <c r="CL149" s="2300"/>
      <c r="CM149" s="2300"/>
      <c r="CN149" s="2300"/>
      <c r="CO149" s="2300"/>
      <c r="CP149" s="2300"/>
      <c r="CQ149" s="564" t="s">
        <v>13746</v>
      </c>
      <c r="CR149" s="564"/>
      <c r="CS149" s="564"/>
      <c r="CT149" s="564"/>
      <c r="CU149" s="2359">
        <f>'5枚目'!$CW$122</f>
        <v>0</v>
      </c>
      <c r="CV149" s="2300"/>
      <c r="CW149" s="2300"/>
      <c r="CX149" s="2300"/>
      <c r="CY149" s="564"/>
      <c r="CZ149" s="564"/>
      <c r="DA149" s="583" t="s">
        <v>13746</v>
      </c>
      <c r="DB149" s="2067"/>
      <c r="DC149" s="2068"/>
      <c r="DD149" s="2068"/>
      <c r="DE149" s="2049"/>
      <c r="DF149" s="2363"/>
      <c r="DG149" s="2116"/>
      <c r="DH149" s="2117"/>
      <c r="DI149" s="2117"/>
      <c r="DJ149" s="2117"/>
      <c r="DK149" s="2117"/>
      <c r="DL149" s="514"/>
      <c r="DM149" s="612"/>
      <c r="DN149" s="82" t="str">
        <f t="shared" si="25"/>
        <v/>
      </c>
      <c r="DO149" s="504">
        <f t="shared" si="26"/>
        <v>0</v>
      </c>
      <c r="DQ149" s="519">
        <f>'5枚目'!$CI$122</f>
        <v>0</v>
      </c>
      <c r="DR149" s="519"/>
      <c r="DS149" s="519"/>
    </row>
    <row r="150" spans="1:134" s="524" customFormat="1" ht="20.100000000000001" customHeight="1">
      <c r="A150" s="521"/>
      <c r="B150" s="521"/>
      <c r="C150" s="888"/>
      <c r="D150" s="889"/>
      <c r="E150" s="2157" t="s">
        <v>13696</v>
      </c>
      <c r="F150" s="2158"/>
      <c r="G150" s="2158"/>
      <c r="H150" s="2158"/>
      <c r="I150" s="2159"/>
      <c r="J150" s="2061">
        <f>'1枚目'!$J$149</f>
        <v>0</v>
      </c>
      <c r="K150" s="2062"/>
      <c r="L150" s="2062"/>
      <c r="M150" s="2062"/>
      <c r="N150" s="2341" t="s">
        <v>14403</v>
      </c>
      <c r="O150" s="2342"/>
      <c r="P150" s="2119">
        <f>'1枚目'!$S$149+'2枚目'!$S$123+'3枚目'!$S$123+'4枚目'!$S$123+'5枚目'!$S$123</f>
        <v>0</v>
      </c>
      <c r="Q150" s="2119"/>
      <c r="R150" s="2119"/>
      <c r="S150" s="2119"/>
      <c r="T150" s="2120"/>
      <c r="U150" s="2124">
        <f>'1枚目'!$X$149+'2枚目'!$X$123+'3枚目'!$X$123+'4枚目'!$X$123+'5枚目'!$X$123</f>
        <v>0</v>
      </c>
      <c r="V150" s="2119"/>
      <c r="W150" s="2119"/>
      <c r="X150" s="2119"/>
      <c r="Y150" s="2125"/>
      <c r="Z150" s="2139" t="s">
        <v>136</v>
      </c>
      <c r="AA150" s="2140"/>
      <c r="AB150" s="2140"/>
      <c r="AC150" s="2141"/>
      <c r="AD150" s="2151">
        <f>'1枚目'!$AO$149</f>
        <v>0</v>
      </c>
      <c r="AE150" s="2152"/>
      <c r="AF150" s="2152"/>
      <c r="AG150" s="2152"/>
      <c r="AH150" s="2152"/>
      <c r="AI150" s="2152"/>
      <c r="AJ150" s="2152"/>
      <c r="AK150" s="2152"/>
      <c r="AL150" s="2152"/>
      <c r="AM150" s="2152"/>
      <c r="AN150" s="2152"/>
      <c r="AO150" s="2152"/>
      <c r="AP150" s="2152"/>
      <c r="AQ150" s="2152"/>
      <c r="AR150" s="2152"/>
      <c r="AS150" s="2152"/>
      <c r="AT150" s="2152"/>
      <c r="AU150" s="2152"/>
      <c r="AV150" s="2152"/>
      <c r="AW150" s="2152"/>
      <c r="AX150" s="2152"/>
      <c r="AY150" s="2152"/>
      <c r="AZ150" s="2152"/>
      <c r="BA150" s="2152"/>
      <c r="BB150" s="2152"/>
      <c r="BC150" s="2153"/>
      <c r="BD150" s="1961">
        <f>'1枚目'!$BK$149</f>
        <v>0</v>
      </c>
      <c r="BE150" s="1951"/>
      <c r="BF150" s="1951"/>
      <c r="BG150" s="1951"/>
      <c r="BH150" s="1951"/>
      <c r="BI150" s="1951"/>
      <c r="BJ150" s="1951"/>
      <c r="BK150" s="1951"/>
      <c r="BL150" s="1951"/>
      <c r="BM150" s="1951"/>
      <c r="BN150" s="1951"/>
      <c r="BO150" s="1951"/>
      <c r="BP150" s="1951"/>
      <c r="BQ150" s="1951"/>
      <c r="BR150" s="1951"/>
      <c r="BS150" s="1951"/>
      <c r="BT150" s="1951"/>
      <c r="BU150" s="1951"/>
      <c r="BV150" s="1951"/>
      <c r="BW150" s="1951"/>
      <c r="BX150" s="1951"/>
      <c r="BY150" s="1951"/>
      <c r="BZ150" s="1951"/>
      <c r="CA150" s="1951"/>
      <c r="CB150" s="1951"/>
      <c r="CC150" s="1951"/>
      <c r="CD150" s="1951"/>
      <c r="CE150" s="1951"/>
      <c r="CF150" s="1962"/>
      <c r="CG150" s="1950">
        <f t="shared" si="24"/>
        <v>0</v>
      </c>
      <c r="CH150" s="1951"/>
      <c r="CI150" s="1952"/>
      <c r="CJ150" s="2297">
        <f>'1枚目'!$CL$149</f>
        <v>0</v>
      </c>
      <c r="CK150" s="2298"/>
      <c r="CL150" s="2298"/>
      <c r="CM150" s="2298"/>
      <c r="CN150" s="2298"/>
      <c r="CO150" s="2298"/>
      <c r="CP150" s="2298"/>
      <c r="CQ150" s="552" t="s">
        <v>13746</v>
      </c>
      <c r="CR150" s="552"/>
      <c r="CS150" s="552"/>
      <c r="CT150" s="552"/>
      <c r="CU150" s="2360">
        <f>'1枚目'!$CW$149</f>
        <v>0</v>
      </c>
      <c r="CV150" s="2033"/>
      <c r="CW150" s="2033"/>
      <c r="CX150" s="2033"/>
      <c r="CY150" s="552"/>
      <c r="CZ150" s="552"/>
      <c r="DA150" s="577" t="s">
        <v>13746</v>
      </c>
      <c r="DB150" s="2063">
        <f>'1枚目'!$DC$149</f>
        <v>0</v>
      </c>
      <c r="DC150" s="2064"/>
      <c r="DD150" s="2064"/>
      <c r="DE150" s="2341" t="s">
        <v>14404</v>
      </c>
      <c r="DF150" s="2364"/>
      <c r="DG150" s="2112">
        <f>IFERROR((P150+DB150)/J150,0)</f>
        <v>0</v>
      </c>
      <c r="DH150" s="2113"/>
      <c r="DI150" s="2113"/>
      <c r="DJ150" s="2113"/>
      <c r="DK150" s="2113"/>
      <c r="DL150" s="576"/>
      <c r="DM150" s="610"/>
      <c r="DN150" s="524" t="str">
        <f>IF(CJ150&gt;0,"表示",IF(DO150=0,"表示",""))</f>
        <v>表示</v>
      </c>
      <c r="DO150" s="525">
        <f>SUM(DO151:DO159)</f>
        <v>0</v>
      </c>
      <c r="DQ150" s="573">
        <f>'1枚目'!$CI$149</f>
        <v>0</v>
      </c>
      <c r="DR150" s="573"/>
      <c r="DS150" s="573"/>
      <c r="DT150" s="525"/>
      <c r="DU150" s="525"/>
      <c r="DV150" s="525"/>
      <c r="DW150" s="525"/>
      <c r="DX150" s="525"/>
      <c r="DY150" s="525"/>
      <c r="DZ150" s="525"/>
      <c r="EA150" s="525"/>
      <c r="EB150" s="525"/>
      <c r="EC150" s="525"/>
      <c r="ED150" s="525"/>
    </row>
    <row r="151" spans="1:134" s="524" customFormat="1" ht="20.100000000000001" customHeight="1">
      <c r="A151" s="521"/>
      <c r="B151" s="521"/>
      <c r="C151" s="888"/>
      <c r="D151" s="889"/>
      <c r="E151" s="2160"/>
      <c r="F151" s="2161"/>
      <c r="G151" s="2161"/>
      <c r="H151" s="2161"/>
      <c r="I151" s="2162"/>
      <c r="J151" s="2041"/>
      <c r="K151" s="2042"/>
      <c r="L151" s="2042"/>
      <c r="M151" s="2042"/>
      <c r="N151" s="2047"/>
      <c r="O151" s="2048"/>
      <c r="P151" s="2122"/>
      <c r="Q151" s="2122"/>
      <c r="R151" s="2122"/>
      <c r="S151" s="2122"/>
      <c r="T151" s="2123"/>
      <c r="U151" s="2126"/>
      <c r="V151" s="2122"/>
      <c r="W151" s="2122"/>
      <c r="X151" s="2122"/>
      <c r="Y151" s="2127"/>
      <c r="Z151" s="2136" t="s">
        <v>139</v>
      </c>
      <c r="AA151" s="2137"/>
      <c r="AB151" s="2137"/>
      <c r="AC151" s="2138"/>
      <c r="AD151" s="2148">
        <f>'1枚目'!$AO$150</f>
        <v>0</v>
      </c>
      <c r="AE151" s="2149"/>
      <c r="AF151" s="2149"/>
      <c r="AG151" s="2149"/>
      <c r="AH151" s="2149"/>
      <c r="AI151" s="2149"/>
      <c r="AJ151" s="2149"/>
      <c r="AK151" s="2149"/>
      <c r="AL151" s="2149"/>
      <c r="AM151" s="2149"/>
      <c r="AN151" s="2149"/>
      <c r="AO151" s="2149"/>
      <c r="AP151" s="2149"/>
      <c r="AQ151" s="2149"/>
      <c r="AR151" s="2149"/>
      <c r="AS151" s="2149"/>
      <c r="AT151" s="2149"/>
      <c r="AU151" s="2149"/>
      <c r="AV151" s="2149"/>
      <c r="AW151" s="2149"/>
      <c r="AX151" s="2149"/>
      <c r="AY151" s="2149"/>
      <c r="AZ151" s="2149"/>
      <c r="BA151" s="2149"/>
      <c r="BB151" s="2149"/>
      <c r="BC151" s="2150"/>
      <c r="BD151" s="1959">
        <f>'1枚目'!$BK$150</f>
        <v>0</v>
      </c>
      <c r="BE151" s="1954"/>
      <c r="BF151" s="1954"/>
      <c r="BG151" s="1954"/>
      <c r="BH151" s="1954"/>
      <c r="BI151" s="1954"/>
      <c r="BJ151" s="1954"/>
      <c r="BK151" s="1954"/>
      <c r="BL151" s="1954"/>
      <c r="BM151" s="1954"/>
      <c r="BN151" s="1954"/>
      <c r="BO151" s="1954"/>
      <c r="BP151" s="1954"/>
      <c r="BQ151" s="1954"/>
      <c r="BR151" s="1954"/>
      <c r="BS151" s="1954"/>
      <c r="BT151" s="1954"/>
      <c r="BU151" s="1954"/>
      <c r="BV151" s="1954"/>
      <c r="BW151" s="1954"/>
      <c r="BX151" s="1954"/>
      <c r="BY151" s="1954"/>
      <c r="BZ151" s="1954"/>
      <c r="CA151" s="1954"/>
      <c r="CB151" s="1954"/>
      <c r="CC151" s="1954"/>
      <c r="CD151" s="1954"/>
      <c r="CE151" s="1954"/>
      <c r="CF151" s="1960"/>
      <c r="CG151" s="1953">
        <f t="shared" si="24"/>
        <v>0</v>
      </c>
      <c r="CH151" s="1954"/>
      <c r="CI151" s="1955"/>
      <c r="CJ151" s="2336">
        <f>'1枚目'!$CL$150</f>
        <v>0</v>
      </c>
      <c r="CK151" s="2337"/>
      <c r="CL151" s="2337"/>
      <c r="CM151" s="2337"/>
      <c r="CN151" s="2337"/>
      <c r="CO151" s="2337"/>
      <c r="CP151" s="2337"/>
      <c r="CQ151" s="535" t="s">
        <v>13746</v>
      </c>
      <c r="CR151" s="535"/>
      <c r="CS151" s="535"/>
      <c r="CT151" s="535"/>
      <c r="CU151" s="2358">
        <f>'1枚目'!$CW$150</f>
        <v>0</v>
      </c>
      <c r="CV151" s="2337"/>
      <c r="CW151" s="2337"/>
      <c r="CX151" s="2337"/>
      <c r="CY151" s="535"/>
      <c r="CZ151" s="535"/>
      <c r="DA151" s="574" t="s">
        <v>13746</v>
      </c>
      <c r="DB151" s="2065"/>
      <c r="DC151" s="2066"/>
      <c r="DD151" s="2066"/>
      <c r="DE151" s="2047"/>
      <c r="DF151" s="2362"/>
      <c r="DG151" s="2114"/>
      <c r="DH151" s="2115"/>
      <c r="DI151" s="2115"/>
      <c r="DJ151" s="2115"/>
      <c r="DK151" s="2115"/>
      <c r="DL151" s="568"/>
      <c r="DM151" s="610"/>
      <c r="DN151" s="524" t="str">
        <f>IF(CJ151&gt;0,"表示",IF(DO150=0,"表示",""))</f>
        <v>表示</v>
      </c>
      <c r="DO151" s="525">
        <f>IF(CJ151&gt;0,1,0)</f>
        <v>0</v>
      </c>
      <c r="DQ151" s="573">
        <f>'1枚目'!$CI$150</f>
        <v>0</v>
      </c>
      <c r="DR151" s="573"/>
      <c r="DS151" s="573"/>
      <c r="DT151" s="525"/>
      <c r="DU151" s="525"/>
      <c r="DV151" s="525"/>
      <c r="DW151" s="525"/>
      <c r="DX151" s="525"/>
      <c r="DY151" s="525"/>
      <c r="DZ151" s="525"/>
      <c r="EA151" s="525"/>
      <c r="EB151" s="525"/>
      <c r="EC151" s="525"/>
      <c r="ED151" s="525"/>
    </row>
    <row r="152" spans="1:134" ht="15" hidden="1" customHeight="1">
      <c r="A152" s="2"/>
      <c r="B152" s="2"/>
      <c r="C152" s="888"/>
      <c r="D152" s="889"/>
      <c r="E152" s="2163"/>
      <c r="F152" s="2164"/>
      <c r="G152" s="2164"/>
      <c r="H152" s="2164"/>
      <c r="I152" s="2165"/>
      <c r="J152" s="2041"/>
      <c r="K152" s="2042"/>
      <c r="L152" s="2042"/>
      <c r="M152" s="2042"/>
      <c r="N152" s="2047"/>
      <c r="O152" s="2048"/>
      <c r="P152" s="2122"/>
      <c r="Q152" s="2122"/>
      <c r="R152" s="2122"/>
      <c r="S152" s="2122"/>
      <c r="T152" s="2123"/>
      <c r="U152" s="2126"/>
      <c r="V152" s="2122"/>
      <c r="W152" s="2122"/>
      <c r="X152" s="2122"/>
      <c r="Y152" s="2127"/>
      <c r="Z152" s="2136" t="s">
        <v>13694</v>
      </c>
      <c r="AA152" s="2137"/>
      <c r="AB152" s="2137"/>
      <c r="AC152" s="2138"/>
      <c r="AD152" s="2148">
        <f>'2枚目'!$AO$123</f>
        <v>0</v>
      </c>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49"/>
      <c r="AY152" s="2149"/>
      <c r="AZ152" s="2149"/>
      <c r="BA152" s="2149"/>
      <c r="BB152" s="2149"/>
      <c r="BC152" s="2150"/>
      <c r="BD152" s="1959">
        <f>'2枚目'!$BK$123</f>
        <v>0</v>
      </c>
      <c r="BE152" s="1954"/>
      <c r="BF152" s="1954"/>
      <c r="BG152" s="1954"/>
      <c r="BH152" s="1954"/>
      <c r="BI152" s="1954"/>
      <c r="BJ152" s="1954"/>
      <c r="BK152" s="1954"/>
      <c r="BL152" s="1954"/>
      <c r="BM152" s="1954"/>
      <c r="BN152" s="1954"/>
      <c r="BO152" s="1954"/>
      <c r="BP152" s="1954"/>
      <c r="BQ152" s="1954"/>
      <c r="BR152" s="1954"/>
      <c r="BS152" s="1954"/>
      <c r="BT152" s="1954"/>
      <c r="BU152" s="1954"/>
      <c r="BV152" s="1954"/>
      <c r="BW152" s="1954"/>
      <c r="BX152" s="1954"/>
      <c r="BY152" s="1954"/>
      <c r="BZ152" s="1954"/>
      <c r="CA152" s="1954"/>
      <c r="CB152" s="1954"/>
      <c r="CC152" s="1954"/>
      <c r="CD152" s="1954"/>
      <c r="CE152" s="1954"/>
      <c r="CF152" s="1960"/>
      <c r="CG152" s="1953">
        <f t="shared" si="24"/>
        <v>0</v>
      </c>
      <c r="CH152" s="1954"/>
      <c r="CI152" s="1955"/>
      <c r="CJ152" s="2336">
        <f>'2枚目'!$CL$123</f>
        <v>0</v>
      </c>
      <c r="CK152" s="2337"/>
      <c r="CL152" s="2337"/>
      <c r="CM152" s="2337"/>
      <c r="CN152" s="2337"/>
      <c r="CO152" s="2337"/>
      <c r="CP152" s="2337"/>
      <c r="CQ152" s="535" t="s">
        <v>13746</v>
      </c>
      <c r="CR152" s="535"/>
      <c r="CS152" s="535"/>
      <c r="CT152" s="535"/>
      <c r="CU152" s="2358">
        <f>'2枚目'!$CW$123</f>
        <v>0</v>
      </c>
      <c r="CV152" s="2337"/>
      <c r="CW152" s="2337"/>
      <c r="CX152" s="2337"/>
      <c r="CY152" s="535"/>
      <c r="CZ152" s="535"/>
      <c r="DA152" s="574" t="s">
        <v>13746</v>
      </c>
      <c r="DB152" s="2065"/>
      <c r="DC152" s="2066"/>
      <c r="DD152" s="2066"/>
      <c r="DE152" s="2047"/>
      <c r="DF152" s="2362"/>
      <c r="DG152" s="2114"/>
      <c r="DH152" s="2115"/>
      <c r="DI152" s="2115"/>
      <c r="DJ152" s="2115"/>
      <c r="DK152" s="2115"/>
      <c r="DL152" s="513"/>
      <c r="DM152" s="613"/>
      <c r="DN152" s="82" t="str">
        <f t="shared" ref="DN152:DN159" si="27">IF(CJ152&gt;0,"表示","")</f>
        <v/>
      </c>
      <c r="DO152" s="504">
        <f t="shared" ref="DO152:DO159" si="28">IF(CJ152&gt;0,1,0)</f>
        <v>0</v>
      </c>
      <c r="DQ152" s="519">
        <f>'2枚目'!$CI$123</f>
        <v>0</v>
      </c>
      <c r="DR152" s="519"/>
      <c r="DS152" s="519"/>
    </row>
    <row r="153" spans="1:134" ht="15" hidden="1" customHeight="1">
      <c r="A153" s="2"/>
      <c r="B153" s="2"/>
      <c r="C153" s="888"/>
      <c r="D153" s="889"/>
      <c r="E153" s="2163"/>
      <c r="F153" s="2164"/>
      <c r="G153" s="2164"/>
      <c r="H153" s="2164"/>
      <c r="I153" s="2165"/>
      <c r="J153" s="2041"/>
      <c r="K153" s="2042"/>
      <c r="L153" s="2042"/>
      <c r="M153" s="2042"/>
      <c r="N153" s="2047"/>
      <c r="O153" s="2048"/>
      <c r="P153" s="2122"/>
      <c r="Q153" s="2122"/>
      <c r="R153" s="2122"/>
      <c r="S153" s="2122"/>
      <c r="T153" s="2123"/>
      <c r="U153" s="2126"/>
      <c r="V153" s="2122"/>
      <c r="W153" s="2122"/>
      <c r="X153" s="2122"/>
      <c r="Y153" s="2127"/>
      <c r="Z153" s="2136" t="s">
        <v>13695</v>
      </c>
      <c r="AA153" s="2137"/>
      <c r="AB153" s="2137"/>
      <c r="AC153" s="2138"/>
      <c r="AD153" s="2148">
        <f>'2枚目'!$AO$124</f>
        <v>0</v>
      </c>
      <c r="AE153" s="2149"/>
      <c r="AF153" s="2149"/>
      <c r="AG153" s="2149"/>
      <c r="AH153" s="2149"/>
      <c r="AI153" s="2149"/>
      <c r="AJ153" s="2149"/>
      <c r="AK153" s="2149"/>
      <c r="AL153" s="2149"/>
      <c r="AM153" s="2149"/>
      <c r="AN153" s="2149"/>
      <c r="AO153" s="2149"/>
      <c r="AP153" s="2149"/>
      <c r="AQ153" s="2149"/>
      <c r="AR153" s="2149"/>
      <c r="AS153" s="2149"/>
      <c r="AT153" s="2149"/>
      <c r="AU153" s="2149"/>
      <c r="AV153" s="2149"/>
      <c r="AW153" s="2149"/>
      <c r="AX153" s="2149"/>
      <c r="AY153" s="2149"/>
      <c r="AZ153" s="2149"/>
      <c r="BA153" s="2149"/>
      <c r="BB153" s="2149"/>
      <c r="BC153" s="2150"/>
      <c r="BD153" s="1959">
        <f>'2枚目'!$BK$124</f>
        <v>0</v>
      </c>
      <c r="BE153" s="1954"/>
      <c r="BF153" s="1954"/>
      <c r="BG153" s="1954"/>
      <c r="BH153" s="1954"/>
      <c r="BI153" s="1954"/>
      <c r="BJ153" s="1954"/>
      <c r="BK153" s="1954"/>
      <c r="BL153" s="1954"/>
      <c r="BM153" s="1954"/>
      <c r="BN153" s="1954"/>
      <c r="BO153" s="1954"/>
      <c r="BP153" s="1954"/>
      <c r="BQ153" s="1954"/>
      <c r="BR153" s="1954"/>
      <c r="BS153" s="1954"/>
      <c r="BT153" s="1954"/>
      <c r="BU153" s="1954"/>
      <c r="BV153" s="1954"/>
      <c r="BW153" s="1954"/>
      <c r="BX153" s="1954"/>
      <c r="BY153" s="1954"/>
      <c r="BZ153" s="1954"/>
      <c r="CA153" s="1954"/>
      <c r="CB153" s="1954"/>
      <c r="CC153" s="1954"/>
      <c r="CD153" s="1954"/>
      <c r="CE153" s="1954"/>
      <c r="CF153" s="1960"/>
      <c r="CG153" s="1953">
        <f t="shared" si="24"/>
        <v>0</v>
      </c>
      <c r="CH153" s="1954"/>
      <c r="CI153" s="1955"/>
      <c r="CJ153" s="2336">
        <f>'2枚目'!$CL$124</f>
        <v>0</v>
      </c>
      <c r="CK153" s="2337"/>
      <c r="CL153" s="2337"/>
      <c r="CM153" s="2337"/>
      <c r="CN153" s="2337"/>
      <c r="CO153" s="2337"/>
      <c r="CP153" s="2337"/>
      <c r="CQ153" s="535" t="s">
        <v>13746</v>
      </c>
      <c r="CR153" s="535"/>
      <c r="CS153" s="535"/>
      <c r="CT153" s="535"/>
      <c r="CU153" s="2358">
        <f>'2枚目'!$CW$124</f>
        <v>0</v>
      </c>
      <c r="CV153" s="2337"/>
      <c r="CW153" s="2337"/>
      <c r="CX153" s="2337"/>
      <c r="CY153" s="535"/>
      <c r="CZ153" s="535"/>
      <c r="DA153" s="574" t="s">
        <v>13746</v>
      </c>
      <c r="DB153" s="2065"/>
      <c r="DC153" s="2066"/>
      <c r="DD153" s="2066"/>
      <c r="DE153" s="2047"/>
      <c r="DF153" s="2362"/>
      <c r="DG153" s="2114"/>
      <c r="DH153" s="2115"/>
      <c r="DI153" s="2115"/>
      <c r="DJ153" s="2115"/>
      <c r="DK153" s="2115"/>
      <c r="DL153" s="513"/>
      <c r="DM153" s="613"/>
      <c r="DN153" s="82" t="str">
        <f t="shared" si="27"/>
        <v/>
      </c>
      <c r="DO153" s="504">
        <f t="shared" si="28"/>
        <v>0</v>
      </c>
      <c r="DQ153" s="519">
        <f>'2枚目'!$CI$124</f>
        <v>0</v>
      </c>
      <c r="DR153" s="519"/>
      <c r="DS153" s="519"/>
    </row>
    <row r="154" spans="1:134" ht="15" hidden="1" customHeight="1">
      <c r="A154" s="2"/>
      <c r="B154" s="2"/>
      <c r="C154" s="888"/>
      <c r="D154" s="889"/>
      <c r="E154" s="2163"/>
      <c r="F154" s="2164"/>
      <c r="G154" s="2164"/>
      <c r="H154" s="2164"/>
      <c r="I154" s="2165"/>
      <c r="J154" s="2041"/>
      <c r="K154" s="2042"/>
      <c r="L154" s="2042"/>
      <c r="M154" s="2042"/>
      <c r="N154" s="2047"/>
      <c r="O154" s="2048"/>
      <c r="P154" s="2122"/>
      <c r="Q154" s="2122"/>
      <c r="R154" s="2122"/>
      <c r="S154" s="2122"/>
      <c r="T154" s="2123"/>
      <c r="U154" s="2126"/>
      <c r="V154" s="2122"/>
      <c r="W154" s="2122"/>
      <c r="X154" s="2122"/>
      <c r="Y154" s="2127"/>
      <c r="Z154" s="2136" t="s">
        <v>13740</v>
      </c>
      <c r="AA154" s="2137"/>
      <c r="AB154" s="2137"/>
      <c r="AC154" s="2138"/>
      <c r="AD154" s="2148">
        <f>'3枚目'!$AO$123</f>
        <v>0</v>
      </c>
      <c r="AE154" s="2149"/>
      <c r="AF154" s="2149"/>
      <c r="AG154" s="2149"/>
      <c r="AH154" s="2149"/>
      <c r="AI154" s="2149"/>
      <c r="AJ154" s="2149"/>
      <c r="AK154" s="2149"/>
      <c r="AL154" s="2149"/>
      <c r="AM154" s="2149"/>
      <c r="AN154" s="2149"/>
      <c r="AO154" s="2149"/>
      <c r="AP154" s="2149"/>
      <c r="AQ154" s="2149"/>
      <c r="AR154" s="2149"/>
      <c r="AS154" s="2149"/>
      <c r="AT154" s="2149"/>
      <c r="AU154" s="2149"/>
      <c r="AV154" s="2149"/>
      <c r="AW154" s="2149"/>
      <c r="AX154" s="2149"/>
      <c r="AY154" s="2149"/>
      <c r="AZ154" s="2149"/>
      <c r="BA154" s="2149"/>
      <c r="BB154" s="2149"/>
      <c r="BC154" s="2150"/>
      <c r="BD154" s="1959">
        <f>'3枚目'!$BK$123</f>
        <v>0</v>
      </c>
      <c r="BE154" s="1954"/>
      <c r="BF154" s="1954"/>
      <c r="BG154" s="1954"/>
      <c r="BH154" s="1954"/>
      <c r="BI154" s="1954"/>
      <c r="BJ154" s="1954"/>
      <c r="BK154" s="1954"/>
      <c r="BL154" s="1954"/>
      <c r="BM154" s="1954"/>
      <c r="BN154" s="1954"/>
      <c r="BO154" s="1954"/>
      <c r="BP154" s="1954"/>
      <c r="BQ154" s="1954"/>
      <c r="BR154" s="1954"/>
      <c r="BS154" s="1954"/>
      <c r="BT154" s="1954"/>
      <c r="BU154" s="1954"/>
      <c r="BV154" s="1954"/>
      <c r="BW154" s="1954"/>
      <c r="BX154" s="1954"/>
      <c r="BY154" s="1954"/>
      <c r="BZ154" s="1954"/>
      <c r="CA154" s="1954"/>
      <c r="CB154" s="1954"/>
      <c r="CC154" s="1954"/>
      <c r="CD154" s="1954"/>
      <c r="CE154" s="1954"/>
      <c r="CF154" s="1960"/>
      <c r="CG154" s="1953">
        <f t="shared" si="24"/>
        <v>0</v>
      </c>
      <c r="CH154" s="1954"/>
      <c r="CI154" s="1955"/>
      <c r="CJ154" s="2336">
        <f>'3枚目'!$CL$123</f>
        <v>0</v>
      </c>
      <c r="CK154" s="2337"/>
      <c r="CL154" s="2337"/>
      <c r="CM154" s="2337"/>
      <c r="CN154" s="2337"/>
      <c r="CO154" s="2337"/>
      <c r="CP154" s="2337"/>
      <c r="CQ154" s="535" t="s">
        <v>13746</v>
      </c>
      <c r="CR154" s="535"/>
      <c r="CS154" s="535"/>
      <c r="CT154" s="535"/>
      <c r="CU154" s="2358">
        <f>'3枚目'!$CW$123</f>
        <v>0</v>
      </c>
      <c r="CV154" s="2337"/>
      <c r="CW154" s="2337"/>
      <c r="CX154" s="2337"/>
      <c r="CY154" s="535"/>
      <c r="CZ154" s="535"/>
      <c r="DA154" s="574" t="s">
        <v>13746</v>
      </c>
      <c r="DB154" s="2065"/>
      <c r="DC154" s="2066"/>
      <c r="DD154" s="2066"/>
      <c r="DE154" s="2047"/>
      <c r="DF154" s="2362"/>
      <c r="DG154" s="2114"/>
      <c r="DH154" s="2115"/>
      <c r="DI154" s="2115"/>
      <c r="DJ154" s="2115"/>
      <c r="DK154" s="2115"/>
      <c r="DL154" s="513"/>
      <c r="DM154" s="613"/>
      <c r="DN154" s="82" t="str">
        <f t="shared" si="27"/>
        <v/>
      </c>
      <c r="DO154" s="504">
        <f t="shared" si="28"/>
        <v>0</v>
      </c>
      <c r="DQ154" s="519">
        <f>'3枚目'!$CI$123</f>
        <v>0</v>
      </c>
      <c r="DR154" s="519"/>
      <c r="DS154" s="519"/>
    </row>
    <row r="155" spans="1:134" ht="15" hidden="1" customHeight="1">
      <c r="A155" s="2"/>
      <c r="B155" s="2"/>
      <c r="C155" s="888"/>
      <c r="D155" s="889"/>
      <c r="E155" s="2163"/>
      <c r="F155" s="2164"/>
      <c r="G155" s="2164"/>
      <c r="H155" s="2164"/>
      <c r="I155" s="2165"/>
      <c r="J155" s="2041"/>
      <c r="K155" s="2042"/>
      <c r="L155" s="2042"/>
      <c r="M155" s="2042"/>
      <c r="N155" s="2047"/>
      <c r="O155" s="2048"/>
      <c r="P155" s="2122"/>
      <c r="Q155" s="2122"/>
      <c r="R155" s="2122"/>
      <c r="S155" s="2122"/>
      <c r="T155" s="2123"/>
      <c r="U155" s="2126"/>
      <c r="V155" s="2122"/>
      <c r="W155" s="2122"/>
      <c r="X155" s="2122"/>
      <c r="Y155" s="2127"/>
      <c r="Z155" s="2136" t="s">
        <v>13741</v>
      </c>
      <c r="AA155" s="2137"/>
      <c r="AB155" s="2137"/>
      <c r="AC155" s="2138"/>
      <c r="AD155" s="2148">
        <f>'3枚目'!$AO$124</f>
        <v>0</v>
      </c>
      <c r="AE155" s="2149"/>
      <c r="AF155" s="2149"/>
      <c r="AG155" s="2149"/>
      <c r="AH155" s="2149"/>
      <c r="AI155" s="2149"/>
      <c r="AJ155" s="2149"/>
      <c r="AK155" s="2149"/>
      <c r="AL155" s="2149"/>
      <c r="AM155" s="2149"/>
      <c r="AN155" s="2149"/>
      <c r="AO155" s="2149"/>
      <c r="AP155" s="2149"/>
      <c r="AQ155" s="2149"/>
      <c r="AR155" s="2149"/>
      <c r="AS155" s="2149"/>
      <c r="AT155" s="2149"/>
      <c r="AU155" s="2149"/>
      <c r="AV155" s="2149"/>
      <c r="AW155" s="2149"/>
      <c r="AX155" s="2149"/>
      <c r="AY155" s="2149"/>
      <c r="AZ155" s="2149"/>
      <c r="BA155" s="2149"/>
      <c r="BB155" s="2149"/>
      <c r="BC155" s="2150"/>
      <c r="BD155" s="1959">
        <f>'3枚目'!$BK$124</f>
        <v>0</v>
      </c>
      <c r="BE155" s="1954"/>
      <c r="BF155" s="1954"/>
      <c r="BG155" s="1954"/>
      <c r="BH155" s="1954"/>
      <c r="BI155" s="1954"/>
      <c r="BJ155" s="1954"/>
      <c r="BK155" s="1954"/>
      <c r="BL155" s="1954"/>
      <c r="BM155" s="1954"/>
      <c r="BN155" s="1954"/>
      <c r="BO155" s="1954"/>
      <c r="BP155" s="1954"/>
      <c r="BQ155" s="1954"/>
      <c r="BR155" s="1954"/>
      <c r="BS155" s="1954"/>
      <c r="BT155" s="1954"/>
      <c r="BU155" s="1954"/>
      <c r="BV155" s="1954"/>
      <c r="BW155" s="1954"/>
      <c r="BX155" s="1954"/>
      <c r="BY155" s="1954"/>
      <c r="BZ155" s="1954"/>
      <c r="CA155" s="1954"/>
      <c r="CB155" s="1954"/>
      <c r="CC155" s="1954"/>
      <c r="CD155" s="1954"/>
      <c r="CE155" s="1954"/>
      <c r="CF155" s="1960"/>
      <c r="CG155" s="1953">
        <f t="shared" si="24"/>
        <v>0</v>
      </c>
      <c r="CH155" s="1954"/>
      <c r="CI155" s="1955"/>
      <c r="CJ155" s="2336">
        <f>'3枚目'!$CL$124</f>
        <v>0</v>
      </c>
      <c r="CK155" s="2337"/>
      <c r="CL155" s="2337"/>
      <c r="CM155" s="2337"/>
      <c r="CN155" s="2337"/>
      <c r="CO155" s="2337"/>
      <c r="CP155" s="2337"/>
      <c r="CQ155" s="535" t="s">
        <v>13746</v>
      </c>
      <c r="CR155" s="535"/>
      <c r="CS155" s="535"/>
      <c r="CT155" s="535"/>
      <c r="CU155" s="2358">
        <f>'3枚目'!$CW$124</f>
        <v>0</v>
      </c>
      <c r="CV155" s="2337"/>
      <c r="CW155" s="2337"/>
      <c r="CX155" s="2337"/>
      <c r="CY155" s="535"/>
      <c r="CZ155" s="535"/>
      <c r="DA155" s="574" t="s">
        <v>13746</v>
      </c>
      <c r="DB155" s="2065"/>
      <c r="DC155" s="2066"/>
      <c r="DD155" s="2066"/>
      <c r="DE155" s="2047"/>
      <c r="DF155" s="2362"/>
      <c r="DG155" s="2114"/>
      <c r="DH155" s="2115"/>
      <c r="DI155" s="2115"/>
      <c r="DJ155" s="2115"/>
      <c r="DK155" s="2115"/>
      <c r="DL155" s="513"/>
      <c r="DM155" s="613"/>
      <c r="DN155" s="82" t="str">
        <f t="shared" si="27"/>
        <v/>
      </c>
      <c r="DO155" s="504">
        <f t="shared" si="28"/>
        <v>0</v>
      </c>
      <c r="DQ155" s="519">
        <f>'3枚目'!$CI$124</f>
        <v>0</v>
      </c>
      <c r="DR155" s="519"/>
      <c r="DS155" s="519"/>
    </row>
    <row r="156" spans="1:134" ht="15" hidden="1" customHeight="1">
      <c r="A156" s="2"/>
      <c r="B156" s="2"/>
      <c r="C156" s="888"/>
      <c r="D156" s="889"/>
      <c r="E156" s="2163"/>
      <c r="F156" s="2164"/>
      <c r="G156" s="2164"/>
      <c r="H156" s="2164"/>
      <c r="I156" s="2165"/>
      <c r="J156" s="2041"/>
      <c r="K156" s="2042"/>
      <c r="L156" s="2042"/>
      <c r="M156" s="2042"/>
      <c r="N156" s="2047"/>
      <c r="O156" s="2048"/>
      <c r="P156" s="2122"/>
      <c r="Q156" s="2122"/>
      <c r="R156" s="2122"/>
      <c r="S156" s="2122"/>
      <c r="T156" s="2123"/>
      <c r="U156" s="2126"/>
      <c r="V156" s="2122"/>
      <c r="W156" s="2122"/>
      <c r="X156" s="2122"/>
      <c r="Y156" s="2127"/>
      <c r="Z156" s="2136" t="s">
        <v>13742</v>
      </c>
      <c r="AA156" s="2137"/>
      <c r="AB156" s="2137"/>
      <c r="AC156" s="2138"/>
      <c r="AD156" s="2148">
        <f>'4枚目'!$AO$123</f>
        <v>0</v>
      </c>
      <c r="AE156" s="2149"/>
      <c r="AF156" s="2149"/>
      <c r="AG156" s="2149"/>
      <c r="AH156" s="2149"/>
      <c r="AI156" s="2149"/>
      <c r="AJ156" s="2149"/>
      <c r="AK156" s="2149"/>
      <c r="AL156" s="2149"/>
      <c r="AM156" s="2149"/>
      <c r="AN156" s="2149"/>
      <c r="AO156" s="2149"/>
      <c r="AP156" s="2149"/>
      <c r="AQ156" s="2149"/>
      <c r="AR156" s="2149"/>
      <c r="AS156" s="2149"/>
      <c r="AT156" s="2149"/>
      <c r="AU156" s="2149"/>
      <c r="AV156" s="2149"/>
      <c r="AW156" s="2149"/>
      <c r="AX156" s="2149"/>
      <c r="AY156" s="2149"/>
      <c r="AZ156" s="2149"/>
      <c r="BA156" s="2149"/>
      <c r="BB156" s="2149"/>
      <c r="BC156" s="2150"/>
      <c r="BD156" s="1959">
        <f>'4枚目'!$BK$123</f>
        <v>0</v>
      </c>
      <c r="BE156" s="1954"/>
      <c r="BF156" s="1954"/>
      <c r="BG156" s="1954"/>
      <c r="BH156" s="1954"/>
      <c r="BI156" s="1954"/>
      <c r="BJ156" s="1954"/>
      <c r="BK156" s="1954"/>
      <c r="BL156" s="1954"/>
      <c r="BM156" s="1954"/>
      <c r="BN156" s="1954"/>
      <c r="BO156" s="1954"/>
      <c r="BP156" s="1954"/>
      <c r="BQ156" s="1954"/>
      <c r="BR156" s="1954"/>
      <c r="BS156" s="1954"/>
      <c r="BT156" s="1954"/>
      <c r="BU156" s="1954"/>
      <c r="BV156" s="1954"/>
      <c r="BW156" s="1954"/>
      <c r="BX156" s="1954"/>
      <c r="BY156" s="1954"/>
      <c r="BZ156" s="1954"/>
      <c r="CA156" s="1954"/>
      <c r="CB156" s="1954"/>
      <c r="CC156" s="1954"/>
      <c r="CD156" s="1954"/>
      <c r="CE156" s="1954"/>
      <c r="CF156" s="1960"/>
      <c r="CG156" s="1953">
        <f t="shared" si="24"/>
        <v>0</v>
      </c>
      <c r="CH156" s="1954"/>
      <c r="CI156" s="1955"/>
      <c r="CJ156" s="2336">
        <f>'4枚目'!$CL$123</f>
        <v>0</v>
      </c>
      <c r="CK156" s="2337"/>
      <c r="CL156" s="2337"/>
      <c r="CM156" s="2337"/>
      <c r="CN156" s="2337"/>
      <c r="CO156" s="2337"/>
      <c r="CP156" s="2337"/>
      <c r="CQ156" s="535" t="s">
        <v>13746</v>
      </c>
      <c r="CR156" s="535"/>
      <c r="CS156" s="535"/>
      <c r="CT156" s="535"/>
      <c r="CU156" s="2358">
        <f>'4枚目'!$CW$123</f>
        <v>0</v>
      </c>
      <c r="CV156" s="2337"/>
      <c r="CW156" s="2337"/>
      <c r="CX156" s="2337"/>
      <c r="CY156" s="535"/>
      <c r="CZ156" s="535"/>
      <c r="DA156" s="574" t="s">
        <v>13746</v>
      </c>
      <c r="DB156" s="2065"/>
      <c r="DC156" s="2066"/>
      <c r="DD156" s="2066"/>
      <c r="DE156" s="2047"/>
      <c r="DF156" s="2362"/>
      <c r="DG156" s="2114"/>
      <c r="DH156" s="2115"/>
      <c r="DI156" s="2115"/>
      <c r="DJ156" s="2115"/>
      <c r="DK156" s="2115"/>
      <c r="DL156" s="513"/>
      <c r="DM156" s="613"/>
      <c r="DN156" s="82" t="str">
        <f t="shared" si="27"/>
        <v/>
      </c>
      <c r="DO156" s="504">
        <f t="shared" si="28"/>
        <v>0</v>
      </c>
      <c r="DQ156" s="519">
        <f>'4枚目'!$CI$123</f>
        <v>0</v>
      </c>
      <c r="DR156" s="519"/>
      <c r="DS156" s="519"/>
    </row>
    <row r="157" spans="1:134" ht="15" hidden="1" customHeight="1">
      <c r="A157" s="2"/>
      <c r="B157" s="2"/>
      <c r="C157" s="888"/>
      <c r="D157" s="889"/>
      <c r="E157" s="2163"/>
      <c r="F157" s="2164"/>
      <c r="G157" s="2164"/>
      <c r="H157" s="2164"/>
      <c r="I157" s="2165"/>
      <c r="J157" s="2041"/>
      <c r="K157" s="2042"/>
      <c r="L157" s="2042"/>
      <c r="M157" s="2042"/>
      <c r="N157" s="2047"/>
      <c r="O157" s="2048"/>
      <c r="P157" s="2122"/>
      <c r="Q157" s="2122"/>
      <c r="R157" s="2122"/>
      <c r="S157" s="2122"/>
      <c r="T157" s="2123"/>
      <c r="U157" s="2126"/>
      <c r="V157" s="2122"/>
      <c r="W157" s="2122"/>
      <c r="X157" s="2122"/>
      <c r="Y157" s="2127"/>
      <c r="Z157" s="2136" t="s">
        <v>13743</v>
      </c>
      <c r="AA157" s="2137"/>
      <c r="AB157" s="2137"/>
      <c r="AC157" s="2138"/>
      <c r="AD157" s="2148">
        <f>'4枚目'!$AO$124</f>
        <v>0</v>
      </c>
      <c r="AE157" s="2149"/>
      <c r="AF157" s="2149"/>
      <c r="AG157" s="2149"/>
      <c r="AH157" s="2149"/>
      <c r="AI157" s="2149"/>
      <c r="AJ157" s="2149"/>
      <c r="AK157" s="2149"/>
      <c r="AL157" s="2149"/>
      <c r="AM157" s="2149"/>
      <c r="AN157" s="2149"/>
      <c r="AO157" s="2149"/>
      <c r="AP157" s="2149"/>
      <c r="AQ157" s="2149"/>
      <c r="AR157" s="2149"/>
      <c r="AS157" s="2149"/>
      <c r="AT157" s="2149"/>
      <c r="AU157" s="2149"/>
      <c r="AV157" s="2149"/>
      <c r="AW157" s="2149"/>
      <c r="AX157" s="2149"/>
      <c r="AY157" s="2149"/>
      <c r="AZ157" s="2149"/>
      <c r="BA157" s="2149"/>
      <c r="BB157" s="2149"/>
      <c r="BC157" s="2150"/>
      <c r="BD157" s="1959">
        <f>'4枚目'!$BK$124</f>
        <v>0</v>
      </c>
      <c r="BE157" s="1954"/>
      <c r="BF157" s="1954"/>
      <c r="BG157" s="1954"/>
      <c r="BH157" s="1954"/>
      <c r="BI157" s="1954"/>
      <c r="BJ157" s="1954"/>
      <c r="BK157" s="1954"/>
      <c r="BL157" s="1954"/>
      <c r="BM157" s="1954"/>
      <c r="BN157" s="1954"/>
      <c r="BO157" s="1954"/>
      <c r="BP157" s="1954"/>
      <c r="BQ157" s="1954"/>
      <c r="BR157" s="1954"/>
      <c r="BS157" s="1954"/>
      <c r="BT157" s="1954"/>
      <c r="BU157" s="1954"/>
      <c r="BV157" s="1954"/>
      <c r="BW157" s="1954"/>
      <c r="BX157" s="1954"/>
      <c r="BY157" s="1954"/>
      <c r="BZ157" s="1954"/>
      <c r="CA157" s="1954"/>
      <c r="CB157" s="1954"/>
      <c r="CC157" s="1954"/>
      <c r="CD157" s="1954"/>
      <c r="CE157" s="1954"/>
      <c r="CF157" s="1960"/>
      <c r="CG157" s="1953">
        <f t="shared" si="24"/>
        <v>0</v>
      </c>
      <c r="CH157" s="1954"/>
      <c r="CI157" s="1955"/>
      <c r="CJ157" s="2336">
        <f>'4枚目'!$CL$124</f>
        <v>0</v>
      </c>
      <c r="CK157" s="2337"/>
      <c r="CL157" s="2337"/>
      <c r="CM157" s="2337"/>
      <c r="CN157" s="2337"/>
      <c r="CO157" s="2337"/>
      <c r="CP157" s="2337"/>
      <c r="CQ157" s="535" t="s">
        <v>13746</v>
      </c>
      <c r="CR157" s="535"/>
      <c r="CS157" s="535"/>
      <c r="CT157" s="535"/>
      <c r="CU157" s="2358">
        <f>'4枚目'!$CW$124</f>
        <v>0</v>
      </c>
      <c r="CV157" s="2337"/>
      <c r="CW157" s="2337"/>
      <c r="CX157" s="2337"/>
      <c r="CY157" s="535"/>
      <c r="CZ157" s="535"/>
      <c r="DA157" s="574" t="s">
        <v>13746</v>
      </c>
      <c r="DB157" s="2065"/>
      <c r="DC157" s="2066"/>
      <c r="DD157" s="2066"/>
      <c r="DE157" s="2047"/>
      <c r="DF157" s="2362"/>
      <c r="DG157" s="2114"/>
      <c r="DH157" s="2115"/>
      <c r="DI157" s="2115"/>
      <c r="DJ157" s="2115"/>
      <c r="DK157" s="2115"/>
      <c r="DL157" s="513"/>
      <c r="DM157" s="613"/>
      <c r="DN157" s="82" t="str">
        <f t="shared" si="27"/>
        <v/>
      </c>
      <c r="DO157" s="504">
        <f t="shared" si="28"/>
        <v>0</v>
      </c>
      <c r="DQ157" s="519">
        <f>'4枚目'!$CI$124</f>
        <v>0</v>
      </c>
      <c r="DR157" s="519"/>
      <c r="DS157" s="519"/>
    </row>
    <row r="158" spans="1:134" ht="15" hidden="1" customHeight="1">
      <c r="A158" s="2"/>
      <c r="B158" s="2"/>
      <c r="C158" s="888"/>
      <c r="D158" s="889"/>
      <c r="E158" s="2163"/>
      <c r="F158" s="2164"/>
      <c r="G158" s="2164"/>
      <c r="H158" s="2164"/>
      <c r="I158" s="2165"/>
      <c r="J158" s="2041"/>
      <c r="K158" s="2042"/>
      <c r="L158" s="2042"/>
      <c r="M158" s="2042"/>
      <c r="N158" s="2047"/>
      <c r="O158" s="2048"/>
      <c r="P158" s="2122"/>
      <c r="Q158" s="2122"/>
      <c r="R158" s="2122"/>
      <c r="S158" s="2122"/>
      <c r="T158" s="2123"/>
      <c r="U158" s="2126"/>
      <c r="V158" s="2122"/>
      <c r="W158" s="2122"/>
      <c r="X158" s="2122"/>
      <c r="Y158" s="2127"/>
      <c r="Z158" s="2136" t="s">
        <v>13744</v>
      </c>
      <c r="AA158" s="2137"/>
      <c r="AB158" s="2137"/>
      <c r="AC158" s="2138"/>
      <c r="AD158" s="2148">
        <f>'5枚目'!$AO$123</f>
        <v>0</v>
      </c>
      <c r="AE158" s="2149"/>
      <c r="AF158" s="2149"/>
      <c r="AG158" s="2149"/>
      <c r="AH158" s="2149"/>
      <c r="AI158" s="2149"/>
      <c r="AJ158" s="2149"/>
      <c r="AK158" s="2149"/>
      <c r="AL158" s="2149"/>
      <c r="AM158" s="2149"/>
      <c r="AN158" s="2149"/>
      <c r="AO158" s="2149"/>
      <c r="AP158" s="2149"/>
      <c r="AQ158" s="2149"/>
      <c r="AR158" s="2149"/>
      <c r="AS158" s="2149"/>
      <c r="AT158" s="2149"/>
      <c r="AU158" s="2149"/>
      <c r="AV158" s="2149"/>
      <c r="AW158" s="2149"/>
      <c r="AX158" s="2149"/>
      <c r="AY158" s="2149"/>
      <c r="AZ158" s="2149"/>
      <c r="BA158" s="2149"/>
      <c r="BB158" s="2149"/>
      <c r="BC158" s="2150"/>
      <c r="BD158" s="1959">
        <f>'5枚目'!$BK$123</f>
        <v>0</v>
      </c>
      <c r="BE158" s="1954"/>
      <c r="BF158" s="1954"/>
      <c r="BG158" s="1954"/>
      <c r="BH158" s="1954"/>
      <c r="BI158" s="1954"/>
      <c r="BJ158" s="1954"/>
      <c r="BK158" s="1954"/>
      <c r="BL158" s="1954"/>
      <c r="BM158" s="1954"/>
      <c r="BN158" s="1954"/>
      <c r="BO158" s="1954"/>
      <c r="BP158" s="1954"/>
      <c r="BQ158" s="1954"/>
      <c r="BR158" s="1954"/>
      <c r="BS158" s="1954"/>
      <c r="BT158" s="1954"/>
      <c r="BU158" s="1954"/>
      <c r="BV158" s="1954"/>
      <c r="BW158" s="1954"/>
      <c r="BX158" s="1954"/>
      <c r="BY158" s="1954"/>
      <c r="BZ158" s="1954"/>
      <c r="CA158" s="1954"/>
      <c r="CB158" s="1954"/>
      <c r="CC158" s="1954"/>
      <c r="CD158" s="1954"/>
      <c r="CE158" s="1954"/>
      <c r="CF158" s="1960"/>
      <c r="CG158" s="1953">
        <f t="shared" si="24"/>
        <v>0</v>
      </c>
      <c r="CH158" s="1954"/>
      <c r="CI158" s="1955"/>
      <c r="CJ158" s="2336">
        <f>'5枚目'!$CL$123</f>
        <v>0</v>
      </c>
      <c r="CK158" s="2337"/>
      <c r="CL158" s="2337"/>
      <c r="CM158" s="2337"/>
      <c r="CN158" s="2337"/>
      <c r="CO158" s="2337"/>
      <c r="CP158" s="2337"/>
      <c r="CQ158" s="535" t="s">
        <v>13746</v>
      </c>
      <c r="CR158" s="535"/>
      <c r="CS158" s="535"/>
      <c r="CT158" s="535"/>
      <c r="CU158" s="2358">
        <f>'5枚目'!$CW$123</f>
        <v>0</v>
      </c>
      <c r="CV158" s="2337"/>
      <c r="CW158" s="2337"/>
      <c r="CX158" s="2337"/>
      <c r="CY158" s="535"/>
      <c r="CZ158" s="535"/>
      <c r="DA158" s="574" t="s">
        <v>13746</v>
      </c>
      <c r="DB158" s="2065"/>
      <c r="DC158" s="2066"/>
      <c r="DD158" s="2066"/>
      <c r="DE158" s="2047"/>
      <c r="DF158" s="2362"/>
      <c r="DG158" s="2114"/>
      <c r="DH158" s="2115"/>
      <c r="DI158" s="2115"/>
      <c r="DJ158" s="2115"/>
      <c r="DK158" s="2115"/>
      <c r="DL158" s="513"/>
      <c r="DM158" s="613"/>
      <c r="DN158" s="82" t="str">
        <f t="shared" si="27"/>
        <v/>
      </c>
      <c r="DO158" s="504">
        <f t="shared" si="28"/>
        <v>0</v>
      </c>
      <c r="DQ158" s="519">
        <f>'5枚目'!$CI$123</f>
        <v>0</v>
      </c>
      <c r="DR158" s="519"/>
      <c r="DS158" s="519"/>
    </row>
    <row r="159" spans="1:134" ht="15" hidden="1" customHeight="1">
      <c r="A159" s="2"/>
      <c r="B159" s="2"/>
      <c r="C159" s="888"/>
      <c r="D159" s="889"/>
      <c r="E159" s="2166"/>
      <c r="F159" s="2167"/>
      <c r="G159" s="2167"/>
      <c r="H159" s="2167"/>
      <c r="I159" s="2168"/>
      <c r="J159" s="2043"/>
      <c r="K159" s="2044"/>
      <c r="L159" s="2044"/>
      <c r="M159" s="2044"/>
      <c r="N159" s="2049"/>
      <c r="O159" s="2050"/>
      <c r="P159" s="584"/>
      <c r="Q159" s="584"/>
      <c r="R159" s="585"/>
      <c r="S159" s="585"/>
      <c r="T159" s="585" t="s">
        <v>14404</v>
      </c>
      <c r="U159" s="586"/>
      <c r="V159" s="584"/>
      <c r="W159" s="585"/>
      <c r="X159" s="585"/>
      <c r="Y159" s="587" t="s">
        <v>14404</v>
      </c>
      <c r="Z159" s="2130" t="s">
        <v>13745</v>
      </c>
      <c r="AA159" s="2131"/>
      <c r="AB159" s="2131"/>
      <c r="AC159" s="2132"/>
      <c r="AD159" s="2154">
        <f>'5枚目'!$AO$124</f>
        <v>0</v>
      </c>
      <c r="AE159" s="2155"/>
      <c r="AF159" s="2155"/>
      <c r="AG159" s="2155"/>
      <c r="AH159" s="2155"/>
      <c r="AI159" s="2155"/>
      <c r="AJ159" s="2155"/>
      <c r="AK159" s="2155"/>
      <c r="AL159" s="2155"/>
      <c r="AM159" s="2155"/>
      <c r="AN159" s="2155"/>
      <c r="AO159" s="2155"/>
      <c r="AP159" s="2155"/>
      <c r="AQ159" s="2155"/>
      <c r="AR159" s="2155"/>
      <c r="AS159" s="2155"/>
      <c r="AT159" s="2155"/>
      <c r="AU159" s="2155"/>
      <c r="AV159" s="2155"/>
      <c r="AW159" s="2155"/>
      <c r="AX159" s="2155"/>
      <c r="AY159" s="2155"/>
      <c r="AZ159" s="2155"/>
      <c r="BA159" s="2155"/>
      <c r="BB159" s="2155"/>
      <c r="BC159" s="2156"/>
      <c r="BD159" s="1959">
        <f>'5枚目'!$BK$124</f>
        <v>0</v>
      </c>
      <c r="BE159" s="1954"/>
      <c r="BF159" s="1954"/>
      <c r="BG159" s="1954"/>
      <c r="BH159" s="1954"/>
      <c r="BI159" s="1954"/>
      <c r="BJ159" s="1954"/>
      <c r="BK159" s="1954"/>
      <c r="BL159" s="1954"/>
      <c r="BM159" s="1954"/>
      <c r="BN159" s="1954"/>
      <c r="BO159" s="1954"/>
      <c r="BP159" s="1954"/>
      <c r="BQ159" s="1954"/>
      <c r="BR159" s="1954"/>
      <c r="BS159" s="1954"/>
      <c r="BT159" s="1954"/>
      <c r="BU159" s="1954"/>
      <c r="BV159" s="1954"/>
      <c r="BW159" s="1954"/>
      <c r="BX159" s="1954"/>
      <c r="BY159" s="1954"/>
      <c r="BZ159" s="1954"/>
      <c r="CA159" s="1954"/>
      <c r="CB159" s="1954"/>
      <c r="CC159" s="1954"/>
      <c r="CD159" s="1954"/>
      <c r="CE159" s="1954"/>
      <c r="CF159" s="1960"/>
      <c r="CG159" s="1947">
        <f t="shared" si="24"/>
        <v>0</v>
      </c>
      <c r="CH159" s="1948"/>
      <c r="CI159" s="1949"/>
      <c r="CJ159" s="2299">
        <f>'5枚目'!$CL$124</f>
        <v>0</v>
      </c>
      <c r="CK159" s="2300"/>
      <c r="CL159" s="2300"/>
      <c r="CM159" s="2300"/>
      <c r="CN159" s="2300"/>
      <c r="CO159" s="2300"/>
      <c r="CP159" s="2300"/>
      <c r="CQ159" s="564" t="s">
        <v>13746</v>
      </c>
      <c r="CR159" s="564"/>
      <c r="CS159" s="564"/>
      <c r="CT159" s="564"/>
      <c r="CU159" s="2359">
        <f>'5枚目'!$CW$124</f>
        <v>0</v>
      </c>
      <c r="CV159" s="2300"/>
      <c r="CW159" s="2300"/>
      <c r="CX159" s="2300"/>
      <c r="CY159" s="564"/>
      <c r="CZ159" s="564"/>
      <c r="DA159" s="583" t="s">
        <v>13746</v>
      </c>
      <c r="DB159" s="2067"/>
      <c r="DC159" s="2068"/>
      <c r="DD159" s="2068"/>
      <c r="DE159" s="2049"/>
      <c r="DF159" s="2363"/>
      <c r="DG159" s="2116"/>
      <c r="DH159" s="2117"/>
      <c r="DI159" s="2117"/>
      <c r="DJ159" s="2117"/>
      <c r="DK159" s="2117"/>
      <c r="DL159" s="514"/>
      <c r="DM159" s="612"/>
      <c r="DN159" s="82" t="str">
        <f t="shared" si="27"/>
        <v/>
      </c>
      <c r="DO159" s="504">
        <f t="shared" si="28"/>
        <v>0</v>
      </c>
      <c r="DQ159" s="519">
        <f>'5枚目'!$CI$124</f>
        <v>0</v>
      </c>
      <c r="DR159" s="519"/>
      <c r="DS159" s="519"/>
    </row>
    <row r="160" spans="1:134" s="524" customFormat="1" ht="20.100000000000001" customHeight="1">
      <c r="A160" s="521"/>
      <c r="B160" s="521"/>
      <c r="C160" s="888"/>
      <c r="D160" s="889"/>
      <c r="E160" s="2157" t="s">
        <v>13747</v>
      </c>
      <c r="F160" s="2158"/>
      <c r="G160" s="2158"/>
      <c r="H160" s="2158"/>
      <c r="I160" s="2159"/>
      <c r="J160" s="2061">
        <f>'1枚目'!$J$151</f>
        <v>0</v>
      </c>
      <c r="K160" s="2062"/>
      <c r="L160" s="2062"/>
      <c r="M160" s="2062"/>
      <c r="N160" s="2341" t="s">
        <v>14403</v>
      </c>
      <c r="O160" s="2342"/>
      <c r="P160" s="2118">
        <f>'1枚目'!$S$151+'2枚目'!$S$125+'3枚目'!$S$125+'4枚目'!$S$125+'5枚目'!$S$125</f>
        <v>0</v>
      </c>
      <c r="Q160" s="2119"/>
      <c r="R160" s="2119"/>
      <c r="S160" s="2119"/>
      <c r="T160" s="2120"/>
      <c r="U160" s="2124">
        <f>'1枚目'!$X$151+'2枚目'!$X$125+'3枚目'!$X$125+'4枚目'!$X$125+'5枚目'!$X$125</f>
        <v>0</v>
      </c>
      <c r="V160" s="2119"/>
      <c r="W160" s="2119"/>
      <c r="X160" s="2119"/>
      <c r="Y160" s="2125"/>
      <c r="Z160" s="2139" t="s">
        <v>136</v>
      </c>
      <c r="AA160" s="2140"/>
      <c r="AB160" s="2140"/>
      <c r="AC160" s="2141"/>
      <c r="AD160" s="2151">
        <f>'1枚目'!$AO$151</f>
        <v>0</v>
      </c>
      <c r="AE160" s="2152"/>
      <c r="AF160" s="2152"/>
      <c r="AG160" s="2152"/>
      <c r="AH160" s="2152"/>
      <c r="AI160" s="2152"/>
      <c r="AJ160" s="2152"/>
      <c r="AK160" s="2152"/>
      <c r="AL160" s="2152"/>
      <c r="AM160" s="2152"/>
      <c r="AN160" s="2152"/>
      <c r="AO160" s="2152"/>
      <c r="AP160" s="2152"/>
      <c r="AQ160" s="2152"/>
      <c r="AR160" s="2152"/>
      <c r="AS160" s="2152"/>
      <c r="AT160" s="2152"/>
      <c r="AU160" s="2152"/>
      <c r="AV160" s="2152"/>
      <c r="AW160" s="2152"/>
      <c r="AX160" s="2152"/>
      <c r="AY160" s="2152"/>
      <c r="AZ160" s="2152"/>
      <c r="BA160" s="2152"/>
      <c r="BB160" s="2152"/>
      <c r="BC160" s="2153"/>
      <c r="BD160" s="1961">
        <f>'1枚目'!$BK$151</f>
        <v>0</v>
      </c>
      <c r="BE160" s="1951"/>
      <c r="BF160" s="1951"/>
      <c r="BG160" s="1951"/>
      <c r="BH160" s="1951"/>
      <c r="BI160" s="1951"/>
      <c r="BJ160" s="1951"/>
      <c r="BK160" s="1951"/>
      <c r="BL160" s="1951"/>
      <c r="BM160" s="1951"/>
      <c r="BN160" s="1951"/>
      <c r="BO160" s="1951"/>
      <c r="BP160" s="1951"/>
      <c r="BQ160" s="1951"/>
      <c r="BR160" s="1951"/>
      <c r="BS160" s="1951"/>
      <c r="BT160" s="1951"/>
      <c r="BU160" s="1951"/>
      <c r="BV160" s="1951"/>
      <c r="BW160" s="1951"/>
      <c r="BX160" s="1951"/>
      <c r="BY160" s="1951"/>
      <c r="BZ160" s="1951"/>
      <c r="CA160" s="1951"/>
      <c r="CB160" s="1951"/>
      <c r="CC160" s="1951"/>
      <c r="CD160" s="1951"/>
      <c r="CE160" s="1951"/>
      <c r="CF160" s="1962"/>
      <c r="CG160" s="1950">
        <f t="shared" si="24"/>
        <v>0</v>
      </c>
      <c r="CH160" s="1951"/>
      <c r="CI160" s="1952"/>
      <c r="CJ160" s="2297">
        <f>'1枚目'!$CL$151</f>
        <v>0</v>
      </c>
      <c r="CK160" s="2298"/>
      <c r="CL160" s="2298"/>
      <c r="CM160" s="2298"/>
      <c r="CN160" s="2298"/>
      <c r="CO160" s="2298"/>
      <c r="CP160" s="2298"/>
      <c r="CQ160" s="552" t="s">
        <v>13746</v>
      </c>
      <c r="CR160" s="552"/>
      <c r="CS160" s="552"/>
      <c r="CT160" s="552"/>
      <c r="CU160" s="2360">
        <f>'1枚目'!$CW$151</f>
        <v>0</v>
      </c>
      <c r="CV160" s="2033"/>
      <c r="CW160" s="2033"/>
      <c r="CX160" s="2033"/>
      <c r="CY160" s="552"/>
      <c r="CZ160" s="552"/>
      <c r="DA160" s="577" t="s">
        <v>13746</v>
      </c>
      <c r="DB160" s="2063">
        <f>'1枚目'!$DC$151</f>
        <v>0</v>
      </c>
      <c r="DC160" s="2064"/>
      <c r="DD160" s="2064"/>
      <c r="DE160" s="2341" t="s">
        <v>14404</v>
      </c>
      <c r="DF160" s="2364"/>
      <c r="DG160" s="2112">
        <f>IFERROR((P160+DB160)/J160,0)</f>
        <v>0</v>
      </c>
      <c r="DH160" s="2113"/>
      <c r="DI160" s="2113"/>
      <c r="DJ160" s="2113"/>
      <c r="DK160" s="2113"/>
      <c r="DL160" s="576"/>
      <c r="DM160" s="610"/>
      <c r="DN160" s="524" t="str">
        <f>IF(CJ160&gt;0,"表示",IF(DO160=0,"表示",""))</f>
        <v>表示</v>
      </c>
      <c r="DO160" s="525">
        <f>SUM(DO161:DO169)</f>
        <v>0</v>
      </c>
      <c r="DQ160" s="573">
        <f>'1枚目'!$CI$151</f>
        <v>0</v>
      </c>
      <c r="DR160" s="573"/>
      <c r="DS160" s="573"/>
      <c r="DT160" s="525"/>
      <c r="DU160" s="525"/>
      <c r="DV160" s="525"/>
      <c r="DW160" s="525"/>
      <c r="DX160" s="525"/>
      <c r="DY160" s="525"/>
      <c r="DZ160" s="525"/>
      <c r="EA160" s="525"/>
      <c r="EB160" s="525"/>
      <c r="EC160" s="525"/>
      <c r="ED160" s="525"/>
    </row>
    <row r="161" spans="1:134" s="524" customFormat="1" ht="20.100000000000001" customHeight="1">
      <c r="A161" s="521"/>
      <c r="B161" s="521"/>
      <c r="C161" s="888"/>
      <c r="D161" s="889"/>
      <c r="E161" s="2173"/>
      <c r="F161" s="2174"/>
      <c r="G161" s="2174"/>
      <c r="H161" s="2174"/>
      <c r="I161" s="2175"/>
      <c r="J161" s="2041"/>
      <c r="K161" s="2042"/>
      <c r="L161" s="2042"/>
      <c r="M161" s="2042"/>
      <c r="N161" s="2047"/>
      <c r="O161" s="2048"/>
      <c r="P161" s="2121"/>
      <c r="Q161" s="2122"/>
      <c r="R161" s="2122"/>
      <c r="S161" s="2122"/>
      <c r="T161" s="2123"/>
      <c r="U161" s="2126"/>
      <c r="V161" s="2122"/>
      <c r="W161" s="2122"/>
      <c r="X161" s="2122"/>
      <c r="Y161" s="2127"/>
      <c r="Z161" s="2136" t="s">
        <v>139</v>
      </c>
      <c r="AA161" s="2137"/>
      <c r="AB161" s="2137"/>
      <c r="AC161" s="2138"/>
      <c r="AD161" s="2148">
        <f>'1枚目'!$AO$152</f>
        <v>0</v>
      </c>
      <c r="AE161" s="2149"/>
      <c r="AF161" s="2149"/>
      <c r="AG161" s="2149"/>
      <c r="AH161" s="2149"/>
      <c r="AI161" s="2149"/>
      <c r="AJ161" s="2149"/>
      <c r="AK161" s="2149"/>
      <c r="AL161" s="2149"/>
      <c r="AM161" s="2149"/>
      <c r="AN161" s="2149"/>
      <c r="AO161" s="2149"/>
      <c r="AP161" s="2149"/>
      <c r="AQ161" s="2149"/>
      <c r="AR161" s="2149"/>
      <c r="AS161" s="2149"/>
      <c r="AT161" s="2149"/>
      <c r="AU161" s="2149"/>
      <c r="AV161" s="2149"/>
      <c r="AW161" s="2149"/>
      <c r="AX161" s="2149"/>
      <c r="AY161" s="2149"/>
      <c r="AZ161" s="2149"/>
      <c r="BA161" s="2149"/>
      <c r="BB161" s="2149"/>
      <c r="BC161" s="2150"/>
      <c r="BD161" s="1959">
        <f>'1枚目'!$BK$152</f>
        <v>0</v>
      </c>
      <c r="BE161" s="1954"/>
      <c r="BF161" s="1954"/>
      <c r="BG161" s="1954"/>
      <c r="BH161" s="1954"/>
      <c r="BI161" s="1954"/>
      <c r="BJ161" s="1954"/>
      <c r="BK161" s="1954"/>
      <c r="BL161" s="1954"/>
      <c r="BM161" s="1954"/>
      <c r="BN161" s="1954"/>
      <c r="BO161" s="1954"/>
      <c r="BP161" s="1954"/>
      <c r="BQ161" s="1954"/>
      <c r="BR161" s="1954"/>
      <c r="BS161" s="1954"/>
      <c r="BT161" s="1954"/>
      <c r="BU161" s="1954"/>
      <c r="BV161" s="1954"/>
      <c r="BW161" s="1954"/>
      <c r="BX161" s="1954"/>
      <c r="BY161" s="1954"/>
      <c r="BZ161" s="1954"/>
      <c r="CA161" s="1954"/>
      <c r="CB161" s="1954"/>
      <c r="CC161" s="1954"/>
      <c r="CD161" s="1954"/>
      <c r="CE161" s="1954"/>
      <c r="CF161" s="1960"/>
      <c r="CG161" s="1953">
        <f t="shared" si="24"/>
        <v>0</v>
      </c>
      <c r="CH161" s="1954"/>
      <c r="CI161" s="1955"/>
      <c r="CJ161" s="2336">
        <f>'1枚目'!$CL$152</f>
        <v>0</v>
      </c>
      <c r="CK161" s="2337"/>
      <c r="CL161" s="2337"/>
      <c r="CM161" s="2337"/>
      <c r="CN161" s="2337"/>
      <c r="CO161" s="2337"/>
      <c r="CP161" s="2337"/>
      <c r="CQ161" s="535" t="s">
        <v>13746</v>
      </c>
      <c r="CR161" s="535"/>
      <c r="CS161" s="535"/>
      <c r="CT161" s="535"/>
      <c r="CU161" s="2358">
        <f>'1枚目'!$CW$152</f>
        <v>0</v>
      </c>
      <c r="CV161" s="2337"/>
      <c r="CW161" s="2337"/>
      <c r="CX161" s="2337"/>
      <c r="CY161" s="535"/>
      <c r="CZ161" s="535"/>
      <c r="DA161" s="574" t="s">
        <v>13746</v>
      </c>
      <c r="DB161" s="2065"/>
      <c r="DC161" s="2066"/>
      <c r="DD161" s="2066"/>
      <c r="DE161" s="2047"/>
      <c r="DF161" s="2362"/>
      <c r="DG161" s="2114"/>
      <c r="DH161" s="2115"/>
      <c r="DI161" s="2115"/>
      <c r="DJ161" s="2115"/>
      <c r="DK161" s="2115"/>
      <c r="DL161" s="568"/>
      <c r="DM161" s="610"/>
      <c r="DN161" s="524" t="str">
        <f>IF(CJ161&gt;0,"表示",IF(DO160=0,"表示",""))</f>
        <v>表示</v>
      </c>
      <c r="DO161" s="525">
        <f>IF(CJ161&gt;0,1,0)</f>
        <v>0</v>
      </c>
      <c r="DQ161" s="573">
        <f>'1枚目'!$CI$152</f>
        <v>0</v>
      </c>
      <c r="DR161" s="573"/>
      <c r="DS161" s="573"/>
      <c r="DT161" s="525"/>
      <c r="DU161" s="525"/>
      <c r="DV161" s="525"/>
      <c r="DW161" s="525"/>
      <c r="DX161" s="525"/>
      <c r="DY161" s="525"/>
      <c r="DZ161" s="525"/>
      <c r="EA161" s="525"/>
      <c r="EB161" s="525"/>
      <c r="EC161" s="525"/>
      <c r="ED161" s="525"/>
    </row>
    <row r="162" spans="1:134" ht="15" hidden="1" customHeight="1">
      <c r="A162" s="2"/>
      <c r="B162" s="2"/>
      <c r="C162" s="888"/>
      <c r="D162" s="889"/>
      <c r="E162" s="2176"/>
      <c r="F162" s="2058"/>
      <c r="G162" s="2058"/>
      <c r="H162" s="2058"/>
      <c r="I162" s="2059"/>
      <c r="J162" s="2041"/>
      <c r="K162" s="2042"/>
      <c r="L162" s="2042"/>
      <c r="M162" s="2042"/>
      <c r="N162" s="2047"/>
      <c r="O162" s="2048"/>
      <c r="P162" s="2121"/>
      <c r="Q162" s="2122"/>
      <c r="R162" s="2122"/>
      <c r="S162" s="2122"/>
      <c r="T162" s="2123"/>
      <c r="U162" s="2126"/>
      <c r="V162" s="2122"/>
      <c r="W162" s="2122"/>
      <c r="X162" s="2122"/>
      <c r="Y162" s="2127"/>
      <c r="Z162" s="2136" t="s">
        <v>13694</v>
      </c>
      <c r="AA162" s="2137"/>
      <c r="AB162" s="2137"/>
      <c r="AC162" s="2138"/>
      <c r="AD162" s="2148">
        <f>'2枚目'!$AO$125</f>
        <v>0</v>
      </c>
      <c r="AE162" s="2149"/>
      <c r="AF162" s="2149"/>
      <c r="AG162" s="2149"/>
      <c r="AH162" s="2149"/>
      <c r="AI162" s="2149"/>
      <c r="AJ162" s="2149"/>
      <c r="AK162" s="2149"/>
      <c r="AL162" s="2149"/>
      <c r="AM162" s="2149"/>
      <c r="AN162" s="2149"/>
      <c r="AO162" s="2149"/>
      <c r="AP162" s="2149"/>
      <c r="AQ162" s="2149"/>
      <c r="AR162" s="2149"/>
      <c r="AS162" s="2149"/>
      <c r="AT162" s="2149"/>
      <c r="AU162" s="2149"/>
      <c r="AV162" s="2149"/>
      <c r="AW162" s="2149"/>
      <c r="AX162" s="2149"/>
      <c r="AY162" s="2149"/>
      <c r="AZ162" s="2149"/>
      <c r="BA162" s="2149"/>
      <c r="BB162" s="2149"/>
      <c r="BC162" s="2150"/>
      <c r="BD162" s="1959">
        <f>'2枚目'!$BK$125</f>
        <v>0</v>
      </c>
      <c r="BE162" s="1954"/>
      <c r="BF162" s="1954"/>
      <c r="BG162" s="1954"/>
      <c r="BH162" s="1954"/>
      <c r="BI162" s="1954"/>
      <c r="BJ162" s="1954"/>
      <c r="BK162" s="1954"/>
      <c r="BL162" s="1954"/>
      <c r="BM162" s="1954"/>
      <c r="BN162" s="1954"/>
      <c r="BO162" s="1954"/>
      <c r="BP162" s="1954"/>
      <c r="BQ162" s="1954"/>
      <c r="BR162" s="1954"/>
      <c r="BS162" s="1954"/>
      <c r="BT162" s="1954"/>
      <c r="BU162" s="1954"/>
      <c r="BV162" s="1954"/>
      <c r="BW162" s="1954"/>
      <c r="BX162" s="1954"/>
      <c r="BY162" s="1954"/>
      <c r="BZ162" s="1954"/>
      <c r="CA162" s="1954"/>
      <c r="CB162" s="1954"/>
      <c r="CC162" s="1954"/>
      <c r="CD162" s="1954"/>
      <c r="CE162" s="1954"/>
      <c r="CF162" s="1960"/>
      <c r="CG162" s="1953">
        <f t="shared" si="24"/>
        <v>0</v>
      </c>
      <c r="CH162" s="1954"/>
      <c r="CI162" s="1955"/>
      <c r="CJ162" s="2336">
        <f>'2枚目'!$CL$125</f>
        <v>0</v>
      </c>
      <c r="CK162" s="2337"/>
      <c r="CL162" s="2337"/>
      <c r="CM162" s="2337"/>
      <c r="CN162" s="2337"/>
      <c r="CO162" s="2337"/>
      <c r="CP162" s="2337"/>
      <c r="CQ162" s="535" t="s">
        <v>13746</v>
      </c>
      <c r="CR162" s="535"/>
      <c r="CS162" s="535"/>
      <c r="CT162" s="535"/>
      <c r="CU162" s="2358">
        <f>'2枚目'!$CW$125</f>
        <v>0</v>
      </c>
      <c r="CV162" s="2337"/>
      <c r="CW162" s="2337"/>
      <c r="CX162" s="2337"/>
      <c r="CY162" s="535"/>
      <c r="CZ162" s="535"/>
      <c r="DA162" s="574" t="s">
        <v>13746</v>
      </c>
      <c r="DB162" s="2065"/>
      <c r="DC162" s="2066"/>
      <c r="DD162" s="2066"/>
      <c r="DE162" s="2047"/>
      <c r="DF162" s="2362"/>
      <c r="DG162" s="2114"/>
      <c r="DH162" s="2115"/>
      <c r="DI162" s="2115"/>
      <c r="DJ162" s="2115"/>
      <c r="DK162" s="2115"/>
      <c r="DL162" s="513"/>
      <c r="DM162" s="613"/>
      <c r="DN162" s="82" t="str">
        <f t="shared" ref="DN162:DN169" si="29">IF(CJ162&gt;0,"表示","")</f>
        <v/>
      </c>
      <c r="DO162" s="504">
        <f t="shared" ref="DO162:DO169" si="30">IF(CJ162&gt;0,1,0)</f>
        <v>0</v>
      </c>
      <c r="DQ162" s="519">
        <f>'2枚目'!$CI$125</f>
        <v>0</v>
      </c>
      <c r="DR162" s="519"/>
      <c r="DS162" s="519"/>
    </row>
    <row r="163" spans="1:134" ht="15" hidden="1" customHeight="1">
      <c r="A163" s="2"/>
      <c r="B163" s="2"/>
      <c r="C163" s="888"/>
      <c r="D163" s="889"/>
      <c r="E163" s="2176"/>
      <c r="F163" s="2058"/>
      <c r="G163" s="2058"/>
      <c r="H163" s="2058"/>
      <c r="I163" s="2059"/>
      <c r="J163" s="2041"/>
      <c r="K163" s="2042"/>
      <c r="L163" s="2042"/>
      <c r="M163" s="2042"/>
      <c r="N163" s="2047"/>
      <c r="O163" s="2048"/>
      <c r="P163" s="2121"/>
      <c r="Q163" s="2122"/>
      <c r="R163" s="2122"/>
      <c r="S163" s="2122"/>
      <c r="T163" s="2123"/>
      <c r="U163" s="2126"/>
      <c r="V163" s="2122"/>
      <c r="W163" s="2122"/>
      <c r="X163" s="2122"/>
      <c r="Y163" s="2127"/>
      <c r="Z163" s="2136" t="s">
        <v>13695</v>
      </c>
      <c r="AA163" s="2137"/>
      <c r="AB163" s="2137"/>
      <c r="AC163" s="2138"/>
      <c r="AD163" s="2148">
        <f>'2枚目'!$AO$126</f>
        <v>0</v>
      </c>
      <c r="AE163" s="2149"/>
      <c r="AF163" s="2149"/>
      <c r="AG163" s="2149"/>
      <c r="AH163" s="2149"/>
      <c r="AI163" s="2149"/>
      <c r="AJ163" s="2149"/>
      <c r="AK163" s="2149"/>
      <c r="AL163" s="2149"/>
      <c r="AM163" s="2149"/>
      <c r="AN163" s="2149"/>
      <c r="AO163" s="2149"/>
      <c r="AP163" s="2149"/>
      <c r="AQ163" s="2149"/>
      <c r="AR163" s="2149"/>
      <c r="AS163" s="2149"/>
      <c r="AT163" s="2149"/>
      <c r="AU163" s="2149"/>
      <c r="AV163" s="2149"/>
      <c r="AW163" s="2149"/>
      <c r="AX163" s="2149"/>
      <c r="AY163" s="2149"/>
      <c r="AZ163" s="2149"/>
      <c r="BA163" s="2149"/>
      <c r="BB163" s="2149"/>
      <c r="BC163" s="2150"/>
      <c r="BD163" s="1959">
        <f>'2枚目'!$BK$126</f>
        <v>0</v>
      </c>
      <c r="BE163" s="1954"/>
      <c r="BF163" s="1954"/>
      <c r="BG163" s="1954"/>
      <c r="BH163" s="1954"/>
      <c r="BI163" s="1954"/>
      <c r="BJ163" s="1954"/>
      <c r="BK163" s="1954"/>
      <c r="BL163" s="1954"/>
      <c r="BM163" s="1954"/>
      <c r="BN163" s="1954"/>
      <c r="BO163" s="1954"/>
      <c r="BP163" s="1954"/>
      <c r="BQ163" s="1954"/>
      <c r="BR163" s="1954"/>
      <c r="BS163" s="1954"/>
      <c r="BT163" s="1954"/>
      <c r="BU163" s="1954"/>
      <c r="BV163" s="1954"/>
      <c r="BW163" s="1954"/>
      <c r="BX163" s="1954"/>
      <c r="BY163" s="1954"/>
      <c r="BZ163" s="1954"/>
      <c r="CA163" s="1954"/>
      <c r="CB163" s="1954"/>
      <c r="CC163" s="1954"/>
      <c r="CD163" s="1954"/>
      <c r="CE163" s="1954"/>
      <c r="CF163" s="1960"/>
      <c r="CG163" s="1953">
        <f t="shared" si="24"/>
        <v>0</v>
      </c>
      <c r="CH163" s="1954"/>
      <c r="CI163" s="1955"/>
      <c r="CJ163" s="2336">
        <f>'2枚目'!$CL$126</f>
        <v>0</v>
      </c>
      <c r="CK163" s="2337"/>
      <c r="CL163" s="2337"/>
      <c r="CM163" s="2337"/>
      <c r="CN163" s="2337"/>
      <c r="CO163" s="2337"/>
      <c r="CP163" s="2337"/>
      <c r="CQ163" s="535" t="s">
        <v>13746</v>
      </c>
      <c r="CR163" s="535"/>
      <c r="CS163" s="535"/>
      <c r="CT163" s="535"/>
      <c r="CU163" s="2358">
        <f>'2枚目'!$CW$126</f>
        <v>0</v>
      </c>
      <c r="CV163" s="2337"/>
      <c r="CW163" s="2337"/>
      <c r="CX163" s="2337"/>
      <c r="CY163" s="535"/>
      <c r="CZ163" s="535"/>
      <c r="DA163" s="574" t="s">
        <v>13746</v>
      </c>
      <c r="DB163" s="2065"/>
      <c r="DC163" s="2066"/>
      <c r="DD163" s="2066"/>
      <c r="DE163" s="2047"/>
      <c r="DF163" s="2362"/>
      <c r="DG163" s="2114"/>
      <c r="DH163" s="2115"/>
      <c r="DI163" s="2115"/>
      <c r="DJ163" s="2115"/>
      <c r="DK163" s="2115"/>
      <c r="DL163" s="513"/>
      <c r="DM163" s="613"/>
      <c r="DN163" s="82" t="str">
        <f t="shared" si="29"/>
        <v/>
      </c>
      <c r="DO163" s="504">
        <f t="shared" si="30"/>
        <v>0</v>
      </c>
      <c r="DQ163" s="519">
        <f>'2枚目'!$CI$126</f>
        <v>0</v>
      </c>
      <c r="DR163" s="519"/>
      <c r="DS163" s="519"/>
    </row>
    <row r="164" spans="1:134" ht="15" hidden="1" customHeight="1">
      <c r="A164" s="2"/>
      <c r="B164" s="2"/>
      <c r="C164" s="888"/>
      <c r="D164" s="889"/>
      <c r="E164" s="2176"/>
      <c r="F164" s="2058"/>
      <c r="G164" s="2058"/>
      <c r="H164" s="2058"/>
      <c r="I164" s="2059"/>
      <c r="J164" s="2041"/>
      <c r="K164" s="2042"/>
      <c r="L164" s="2042"/>
      <c r="M164" s="2042"/>
      <c r="N164" s="2047"/>
      <c r="O164" s="2048"/>
      <c r="P164" s="2121"/>
      <c r="Q164" s="2122"/>
      <c r="R164" s="2122"/>
      <c r="S164" s="2122"/>
      <c r="T164" s="2123"/>
      <c r="U164" s="2126"/>
      <c r="V164" s="2122"/>
      <c r="W164" s="2122"/>
      <c r="X164" s="2122"/>
      <c r="Y164" s="2127"/>
      <c r="Z164" s="2136" t="s">
        <v>13740</v>
      </c>
      <c r="AA164" s="2137"/>
      <c r="AB164" s="2137"/>
      <c r="AC164" s="2138"/>
      <c r="AD164" s="2148">
        <f>'3枚目'!$AO$125</f>
        <v>0</v>
      </c>
      <c r="AE164" s="2149"/>
      <c r="AF164" s="2149"/>
      <c r="AG164" s="2149"/>
      <c r="AH164" s="2149"/>
      <c r="AI164" s="2149"/>
      <c r="AJ164" s="2149"/>
      <c r="AK164" s="2149"/>
      <c r="AL164" s="2149"/>
      <c r="AM164" s="2149"/>
      <c r="AN164" s="2149"/>
      <c r="AO164" s="2149"/>
      <c r="AP164" s="2149"/>
      <c r="AQ164" s="2149"/>
      <c r="AR164" s="2149"/>
      <c r="AS164" s="2149"/>
      <c r="AT164" s="2149"/>
      <c r="AU164" s="2149"/>
      <c r="AV164" s="2149"/>
      <c r="AW164" s="2149"/>
      <c r="AX164" s="2149"/>
      <c r="AY164" s="2149"/>
      <c r="AZ164" s="2149"/>
      <c r="BA164" s="2149"/>
      <c r="BB164" s="2149"/>
      <c r="BC164" s="2150"/>
      <c r="BD164" s="1959">
        <f>'3枚目'!$BK$125</f>
        <v>0</v>
      </c>
      <c r="BE164" s="1954"/>
      <c r="BF164" s="1954"/>
      <c r="BG164" s="1954"/>
      <c r="BH164" s="1954"/>
      <c r="BI164" s="1954"/>
      <c r="BJ164" s="1954"/>
      <c r="BK164" s="1954"/>
      <c r="BL164" s="1954"/>
      <c r="BM164" s="1954"/>
      <c r="BN164" s="1954"/>
      <c r="BO164" s="1954"/>
      <c r="BP164" s="1954"/>
      <c r="BQ164" s="1954"/>
      <c r="BR164" s="1954"/>
      <c r="BS164" s="1954"/>
      <c r="BT164" s="1954"/>
      <c r="BU164" s="1954"/>
      <c r="BV164" s="1954"/>
      <c r="BW164" s="1954"/>
      <c r="BX164" s="1954"/>
      <c r="BY164" s="1954"/>
      <c r="BZ164" s="1954"/>
      <c r="CA164" s="1954"/>
      <c r="CB164" s="1954"/>
      <c r="CC164" s="1954"/>
      <c r="CD164" s="1954"/>
      <c r="CE164" s="1954"/>
      <c r="CF164" s="1960"/>
      <c r="CG164" s="1953">
        <f t="shared" si="24"/>
        <v>0</v>
      </c>
      <c r="CH164" s="1954"/>
      <c r="CI164" s="1955"/>
      <c r="CJ164" s="2336">
        <f>'3枚目'!$CL$125</f>
        <v>0</v>
      </c>
      <c r="CK164" s="2337"/>
      <c r="CL164" s="2337"/>
      <c r="CM164" s="2337"/>
      <c r="CN164" s="2337"/>
      <c r="CO164" s="2337"/>
      <c r="CP164" s="2337"/>
      <c r="CQ164" s="535" t="s">
        <v>13746</v>
      </c>
      <c r="CR164" s="535"/>
      <c r="CS164" s="535"/>
      <c r="CT164" s="535"/>
      <c r="CU164" s="2358">
        <f>'3枚目'!$CW$125</f>
        <v>0</v>
      </c>
      <c r="CV164" s="2337"/>
      <c r="CW164" s="2337"/>
      <c r="CX164" s="2337"/>
      <c r="CY164" s="535"/>
      <c r="CZ164" s="535"/>
      <c r="DA164" s="574" t="s">
        <v>13746</v>
      </c>
      <c r="DB164" s="2065"/>
      <c r="DC164" s="2066"/>
      <c r="DD164" s="2066"/>
      <c r="DE164" s="2047"/>
      <c r="DF164" s="2362"/>
      <c r="DG164" s="2114"/>
      <c r="DH164" s="2115"/>
      <c r="DI164" s="2115"/>
      <c r="DJ164" s="2115"/>
      <c r="DK164" s="2115"/>
      <c r="DL164" s="513"/>
      <c r="DM164" s="613"/>
      <c r="DN164" s="82" t="str">
        <f t="shared" si="29"/>
        <v/>
      </c>
      <c r="DO164" s="504">
        <f t="shared" si="30"/>
        <v>0</v>
      </c>
      <c r="DQ164" s="519">
        <f>'3枚目'!$CI$125</f>
        <v>0</v>
      </c>
      <c r="DR164" s="519"/>
      <c r="DS164" s="519"/>
    </row>
    <row r="165" spans="1:134" ht="15" hidden="1" customHeight="1">
      <c r="A165" s="2"/>
      <c r="B165" s="2"/>
      <c r="C165" s="888"/>
      <c r="D165" s="889"/>
      <c r="E165" s="2176"/>
      <c r="F165" s="2058"/>
      <c r="G165" s="2058"/>
      <c r="H165" s="2058"/>
      <c r="I165" s="2059"/>
      <c r="J165" s="2041"/>
      <c r="K165" s="2042"/>
      <c r="L165" s="2042"/>
      <c r="M165" s="2042"/>
      <c r="N165" s="2047"/>
      <c r="O165" s="2048"/>
      <c r="P165" s="2121"/>
      <c r="Q165" s="2122"/>
      <c r="R165" s="2122"/>
      <c r="S165" s="2122"/>
      <c r="T165" s="2123"/>
      <c r="U165" s="2126"/>
      <c r="V165" s="2122"/>
      <c r="W165" s="2122"/>
      <c r="X165" s="2122"/>
      <c r="Y165" s="2127"/>
      <c r="Z165" s="2136" t="s">
        <v>13741</v>
      </c>
      <c r="AA165" s="2137"/>
      <c r="AB165" s="2137"/>
      <c r="AC165" s="2138"/>
      <c r="AD165" s="2148">
        <f>'3枚目'!$AO$126</f>
        <v>0</v>
      </c>
      <c r="AE165" s="2149"/>
      <c r="AF165" s="2149"/>
      <c r="AG165" s="2149"/>
      <c r="AH165" s="2149"/>
      <c r="AI165" s="2149"/>
      <c r="AJ165" s="2149"/>
      <c r="AK165" s="2149"/>
      <c r="AL165" s="2149"/>
      <c r="AM165" s="2149"/>
      <c r="AN165" s="2149"/>
      <c r="AO165" s="2149"/>
      <c r="AP165" s="2149"/>
      <c r="AQ165" s="2149"/>
      <c r="AR165" s="2149"/>
      <c r="AS165" s="2149"/>
      <c r="AT165" s="2149"/>
      <c r="AU165" s="2149"/>
      <c r="AV165" s="2149"/>
      <c r="AW165" s="2149"/>
      <c r="AX165" s="2149"/>
      <c r="AY165" s="2149"/>
      <c r="AZ165" s="2149"/>
      <c r="BA165" s="2149"/>
      <c r="BB165" s="2149"/>
      <c r="BC165" s="2150"/>
      <c r="BD165" s="1959">
        <f>'3枚目'!$BK$126</f>
        <v>0</v>
      </c>
      <c r="BE165" s="1954"/>
      <c r="BF165" s="1954"/>
      <c r="BG165" s="1954"/>
      <c r="BH165" s="1954"/>
      <c r="BI165" s="1954"/>
      <c r="BJ165" s="1954"/>
      <c r="BK165" s="1954"/>
      <c r="BL165" s="1954"/>
      <c r="BM165" s="1954"/>
      <c r="BN165" s="1954"/>
      <c r="BO165" s="1954"/>
      <c r="BP165" s="1954"/>
      <c r="BQ165" s="1954"/>
      <c r="BR165" s="1954"/>
      <c r="BS165" s="1954"/>
      <c r="BT165" s="1954"/>
      <c r="BU165" s="1954"/>
      <c r="BV165" s="1954"/>
      <c r="BW165" s="1954"/>
      <c r="BX165" s="1954"/>
      <c r="BY165" s="1954"/>
      <c r="BZ165" s="1954"/>
      <c r="CA165" s="1954"/>
      <c r="CB165" s="1954"/>
      <c r="CC165" s="1954"/>
      <c r="CD165" s="1954"/>
      <c r="CE165" s="1954"/>
      <c r="CF165" s="1960"/>
      <c r="CG165" s="1953">
        <f t="shared" si="24"/>
        <v>0</v>
      </c>
      <c r="CH165" s="1954"/>
      <c r="CI165" s="1955"/>
      <c r="CJ165" s="2336">
        <f>'3枚目'!$CL$126</f>
        <v>0</v>
      </c>
      <c r="CK165" s="2337"/>
      <c r="CL165" s="2337"/>
      <c r="CM165" s="2337"/>
      <c r="CN165" s="2337"/>
      <c r="CO165" s="2337"/>
      <c r="CP165" s="2337"/>
      <c r="CQ165" s="535" t="s">
        <v>13746</v>
      </c>
      <c r="CR165" s="535"/>
      <c r="CS165" s="535"/>
      <c r="CT165" s="535"/>
      <c r="CU165" s="2358">
        <f>'3枚目'!$CW$126</f>
        <v>0</v>
      </c>
      <c r="CV165" s="2337"/>
      <c r="CW165" s="2337"/>
      <c r="CX165" s="2337"/>
      <c r="CY165" s="535"/>
      <c r="CZ165" s="535"/>
      <c r="DA165" s="574" t="s">
        <v>13746</v>
      </c>
      <c r="DB165" s="2065"/>
      <c r="DC165" s="2066"/>
      <c r="DD165" s="2066"/>
      <c r="DE165" s="2047"/>
      <c r="DF165" s="2362"/>
      <c r="DG165" s="2114"/>
      <c r="DH165" s="2115"/>
      <c r="DI165" s="2115"/>
      <c r="DJ165" s="2115"/>
      <c r="DK165" s="2115"/>
      <c r="DL165" s="513"/>
      <c r="DM165" s="613"/>
      <c r="DN165" s="82" t="str">
        <f t="shared" si="29"/>
        <v/>
      </c>
      <c r="DO165" s="504">
        <f t="shared" si="30"/>
        <v>0</v>
      </c>
      <c r="DQ165" s="519">
        <f>'3枚目'!$CI$126</f>
        <v>0</v>
      </c>
      <c r="DR165" s="519"/>
      <c r="DS165" s="519"/>
    </row>
    <row r="166" spans="1:134" ht="15" hidden="1" customHeight="1">
      <c r="A166" s="2"/>
      <c r="B166" s="2"/>
      <c r="C166" s="888"/>
      <c r="D166" s="889"/>
      <c r="E166" s="2176"/>
      <c r="F166" s="2058"/>
      <c r="G166" s="2058"/>
      <c r="H166" s="2058"/>
      <c r="I166" s="2059"/>
      <c r="J166" s="2041"/>
      <c r="K166" s="2042"/>
      <c r="L166" s="2042"/>
      <c r="M166" s="2042"/>
      <c r="N166" s="2047"/>
      <c r="O166" s="2048"/>
      <c r="P166" s="2121"/>
      <c r="Q166" s="2122"/>
      <c r="R166" s="2122"/>
      <c r="S166" s="2122"/>
      <c r="T166" s="2123"/>
      <c r="U166" s="2126"/>
      <c r="V166" s="2122"/>
      <c r="W166" s="2122"/>
      <c r="X166" s="2122"/>
      <c r="Y166" s="2127"/>
      <c r="Z166" s="2136" t="s">
        <v>13742</v>
      </c>
      <c r="AA166" s="2137"/>
      <c r="AB166" s="2137"/>
      <c r="AC166" s="2138"/>
      <c r="AD166" s="2148">
        <f>'4枚目'!$AO$125</f>
        <v>0</v>
      </c>
      <c r="AE166" s="2149"/>
      <c r="AF166" s="2149"/>
      <c r="AG166" s="2149"/>
      <c r="AH166" s="2149"/>
      <c r="AI166" s="2149"/>
      <c r="AJ166" s="2149"/>
      <c r="AK166" s="2149"/>
      <c r="AL166" s="2149"/>
      <c r="AM166" s="2149"/>
      <c r="AN166" s="2149"/>
      <c r="AO166" s="2149"/>
      <c r="AP166" s="2149"/>
      <c r="AQ166" s="2149"/>
      <c r="AR166" s="2149"/>
      <c r="AS166" s="2149"/>
      <c r="AT166" s="2149"/>
      <c r="AU166" s="2149"/>
      <c r="AV166" s="2149"/>
      <c r="AW166" s="2149"/>
      <c r="AX166" s="2149"/>
      <c r="AY166" s="2149"/>
      <c r="AZ166" s="2149"/>
      <c r="BA166" s="2149"/>
      <c r="BB166" s="2149"/>
      <c r="BC166" s="2150"/>
      <c r="BD166" s="1959">
        <f>'4枚目'!$BK$125</f>
        <v>0</v>
      </c>
      <c r="BE166" s="1954"/>
      <c r="BF166" s="1954"/>
      <c r="BG166" s="1954"/>
      <c r="BH166" s="1954"/>
      <c r="BI166" s="1954"/>
      <c r="BJ166" s="1954"/>
      <c r="BK166" s="1954"/>
      <c r="BL166" s="1954"/>
      <c r="BM166" s="1954"/>
      <c r="BN166" s="1954"/>
      <c r="BO166" s="1954"/>
      <c r="BP166" s="1954"/>
      <c r="BQ166" s="1954"/>
      <c r="BR166" s="1954"/>
      <c r="BS166" s="1954"/>
      <c r="BT166" s="1954"/>
      <c r="BU166" s="1954"/>
      <c r="BV166" s="1954"/>
      <c r="BW166" s="1954"/>
      <c r="BX166" s="1954"/>
      <c r="BY166" s="1954"/>
      <c r="BZ166" s="1954"/>
      <c r="CA166" s="1954"/>
      <c r="CB166" s="1954"/>
      <c r="CC166" s="1954"/>
      <c r="CD166" s="1954"/>
      <c r="CE166" s="1954"/>
      <c r="CF166" s="1960"/>
      <c r="CG166" s="1953">
        <f t="shared" si="24"/>
        <v>0</v>
      </c>
      <c r="CH166" s="1954"/>
      <c r="CI166" s="1955"/>
      <c r="CJ166" s="2336">
        <f>'4枚目'!$CL$125</f>
        <v>0</v>
      </c>
      <c r="CK166" s="2337"/>
      <c r="CL166" s="2337"/>
      <c r="CM166" s="2337"/>
      <c r="CN166" s="2337"/>
      <c r="CO166" s="2337"/>
      <c r="CP166" s="2337"/>
      <c r="CQ166" s="535" t="s">
        <v>13746</v>
      </c>
      <c r="CR166" s="535"/>
      <c r="CS166" s="535"/>
      <c r="CT166" s="535"/>
      <c r="CU166" s="2358">
        <f>'4枚目'!$CW$125</f>
        <v>0</v>
      </c>
      <c r="CV166" s="2337"/>
      <c r="CW166" s="2337"/>
      <c r="CX166" s="2337"/>
      <c r="CY166" s="535"/>
      <c r="CZ166" s="535"/>
      <c r="DA166" s="574" t="s">
        <v>13746</v>
      </c>
      <c r="DB166" s="2065"/>
      <c r="DC166" s="2066"/>
      <c r="DD166" s="2066"/>
      <c r="DE166" s="2047"/>
      <c r="DF166" s="2362"/>
      <c r="DG166" s="2114"/>
      <c r="DH166" s="2115"/>
      <c r="DI166" s="2115"/>
      <c r="DJ166" s="2115"/>
      <c r="DK166" s="2115"/>
      <c r="DL166" s="513"/>
      <c r="DM166" s="613"/>
      <c r="DN166" s="82" t="str">
        <f t="shared" si="29"/>
        <v/>
      </c>
      <c r="DO166" s="504">
        <f t="shared" si="30"/>
        <v>0</v>
      </c>
      <c r="DQ166" s="519">
        <f>'4枚目'!$CI$125</f>
        <v>0</v>
      </c>
      <c r="DR166" s="519"/>
      <c r="DS166" s="519"/>
    </row>
    <row r="167" spans="1:134" ht="15" hidden="1" customHeight="1">
      <c r="A167" s="2"/>
      <c r="B167" s="2"/>
      <c r="C167" s="888"/>
      <c r="D167" s="889"/>
      <c r="E167" s="2176"/>
      <c r="F167" s="2058"/>
      <c r="G167" s="2058"/>
      <c r="H167" s="2058"/>
      <c r="I167" s="2059"/>
      <c r="J167" s="2041"/>
      <c r="K167" s="2042"/>
      <c r="L167" s="2042"/>
      <c r="M167" s="2042"/>
      <c r="N167" s="2047"/>
      <c r="O167" s="2048"/>
      <c r="P167" s="2121"/>
      <c r="Q167" s="2122"/>
      <c r="R167" s="2122"/>
      <c r="S167" s="2122"/>
      <c r="T167" s="2123"/>
      <c r="U167" s="2126"/>
      <c r="V167" s="2122"/>
      <c r="W167" s="2122"/>
      <c r="X167" s="2122"/>
      <c r="Y167" s="2127"/>
      <c r="Z167" s="2136" t="s">
        <v>13743</v>
      </c>
      <c r="AA167" s="2137"/>
      <c r="AB167" s="2137"/>
      <c r="AC167" s="2138"/>
      <c r="AD167" s="2148">
        <f>'4枚目'!$AO$126</f>
        <v>0</v>
      </c>
      <c r="AE167" s="2149"/>
      <c r="AF167" s="2149"/>
      <c r="AG167" s="2149"/>
      <c r="AH167" s="2149"/>
      <c r="AI167" s="2149"/>
      <c r="AJ167" s="2149"/>
      <c r="AK167" s="2149"/>
      <c r="AL167" s="2149"/>
      <c r="AM167" s="2149"/>
      <c r="AN167" s="2149"/>
      <c r="AO167" s="2149"/>
      <c r="AP167" s="2149"/>
      <c r="AQ167" s="2149"/>
      <c r="AR167" s="2149"/>
      <c r="AS167" s="2149"/>
      <c r="AT167" s="2149"/>
      <c r="AU167" s="2149"/>
      <c r="AV167" s="2149"/>
      <c r="AW167" s="2149"/>
      <c r="AX167" s="2149"/>
      <c r="AY167" s="2149"/>
      <c r="AZ167" s="2149"/>
      <c r="BA167" s="2149"/>
      <c r="BB167" s="2149"/>
      <c r="BC167" s="2150"/>
      <c r="BD167" s="1959">
        <f>'4枚目'!$BK$126</f>
        <v>0</v>
      </c>
      <c r="BE167" s="1954"/>
      <c r="BF167" s="1954"/>
      <c r="BG167" s="1954"/>
      <c r="BH167" s="1954"/>
      <c r="BI167" s="1954"/>
      <c r="BJ167" s="1954"/>
      <c r="BK167" s="1954"/>
      <c r="BL167" s="1954"/>
      <c r="BM167" s="1954"/>
      <c r="BN167" s="1954"/>
      <c r="BO167" s="1954"/>
      <c r="BP167" s="1954"/>
      <c r="BQ167" s="1954"/>
      <c r="BR167" s="1954"/>
      <c r="BS167" s="1954"/>
      <c r="BT167" s="1954"/>
      <c r="BU167" s="1954"/>
      <c r="BV167" s="1954"/>
      <c r="BW167" s="1954"/>
      <c r="BX167" s="1954"/>
      <c r="BY167" s="1954"/>
      <c r="BZ167" s="1954"/>
      <c r="CA167" s="1954"/>
      <c r="CB167" s="1954"/>
      <c r="CC167" s="1954"/>
      <c r="CD167" s="1954"/>
      <c r="CE167" s="1954"/>
      <c r="CF167" s="1960"/>
      <c r="CG167" s="1953">
        <f t="shared" si="24"/>
        <v>0</v>
      </c>
      <c r="CH167" s="1954"/>
      <c r="CI167" s="1955"/>
      <c r="CJ167" s="2336">
        <f>'4枚目'!$CL$126</f>
        <v>0</v>
      </c>
      <c r="CK167" s="2337"/>
      <c r="CL167" s="2337"/>
      <c r="CM167" s="2337"/>
      <c r="CN167" s="2337"/>
      <c r="CO167" s="2337"/>
      <c r="CP167" s="2337"/>
      <c r="CQ167" s="535" t="s">
        <v>13746</v>
      </c>
      <c r="CR167" s="535"/>
      <c r="CS167" s="535"/>
      <c r="CT167" s="535"/>
      <c r="CU167" s="2358">
        <f>'4枚目'!$CW$126</f>
        <v>0</v>
      </c>
      <c r="CV167" s="2337"/>
      <c r="CW167" s="2337"/>
      <c r="CX167" s="2337"/>
      <c r="CY167" s="535"/>
      <c r="CZ167" s="535"/>
      <c r="DA167" s="574" t="s">
        <v>13746</v>
      </c>
      <c r="DB167" s="2065"/>
      <c r="DC167" s="2066"/>
      <c r="DD167" s="2066"/>
      <c r="DE167" s="2047"/>
      <c r="DF167" s="2362"/>
      <c r="DG167" s="2114"/>
      <c r="DH167" s="2115"/>
      <c r="DI167" s="2115"/>
      <c r="DJ167" s="2115"/>
      <c r="DK167" s="2115"/>
      <c r="DL167" s="513"/>
      <c r="DM167" s="613"/>
      <c r="DN167" s="82" t="str">
        <f t="shared" si="29"/>
        <v/>
      </c>
      <c r="DO167" s="504">
        <f t="shared" si="30"/>
        <v>0</v>
      </c>
      <c r="DQ167" s="519">
        <f>'4枚目'!$CI$126</f>
        <v>0</v>
      </c>
      <c r="DR167" s="519"/>
      <c r="DS167" s="519"/>
    </row>
    <row r="168" spans="1:134" ht="15" hidden="1" customHeight="1">
      <c r="A168" s="2"/>
      <c r="B168" s="2"/>
      <c r="C168" s="888"/>
      <c r="D168" s="889"/>
      <c r="E168" s="2176"/>
      <c r="F168" s="2058"/>
      <c r="G168" s="2058"/>
      <c r="H168" s="2058"/>
      <c r="I168" s="2059"/>
      <c r="J168" s="2041"/>
      <c r="K168" s="2042"/>
      <c r="L168" s="2042"/>
      <c r="M168" s="2042"/>
      <c r="N168" s="2047"/>
      <c r="O168" s="2048"/>
      <c r="P168" s="2121"/>
      <c r="Q168" s="2122"/>
      <c r="R168" s="2122"/>
      <c r="S168" s="2122"/>
      <c r="T168" s="2123"/>
      <c r="U168" s="2126"/>
      <c r="V168" s="2122"/>
      <c r="W168" s="2122"/>
      <c r="X168" s="2122"/>
      <c r="Y168" s="2127"/>
      <c r="Z168" s="2136" t="s">
        <v>13744</v>
      </c>
      <c r="AA168" s="2137"/>
      <c r="AB168" s="2137"/>
      <c r="AC168" s="2138"/>
      <c r="AD168" s="2148">
        <f>'5枚目'!$AO$125</f>
        <v>0</v>
      </c>
      <c r="AE168" s="2149"/>
      <c r="AF168" s="2149"/>
      <c r="AG168" s="2149"/>
      <c r="AH168" s="2149"/>
      <c r="AI168" s="2149"/>
      <c r="AJ168" s="2149"/>
      <c r="AK168" s="2149"/>
      <c r="AL168" s="2149"/>
      <c r="AM168" s="2149"/>
      <c r="AN168" s="2149"/>
      <c r="AO168" s="2149"/>
      <c r="AP168" s="2149"/>
      <c r="AQ168" s="2149"/>
      <c r="AR168" s="2149"/>
      <c r="AS168" s="2149"/>
      <c r="AT168" s="2149"/>
      <c r="AU168" s="2149"/>
      <c r="AV168" s="2149"/>
      <c r="AW168" s="2149"/>
      <c r="AX168" s="2149"/>
      <c r="AY168" s="2149"/>
      <c r="AZ168" s="2149"/>
      <c r="BA168" s="2149"/>
      <c r="BB168" s="2149"/>
      <c r="BC168" s="2150"/>
      <c r="BD168" s="1959">
        <f>'5枚目'!$BK$125</f>
        <v>0</v>
      </c>
      <c r="BE168" s="1954"/>
      <c r="BF168" s="1954"/>
      <c r="BG168" s="1954"/>
      <c r="BH168" s="1954"/>
      <c r="BI168" s="1954"/>
      <c r="BJ168" s="1954"/>
      <c r="BK168" s="1954"/>
      <c r="BL168" s="1954"/>
      <c r="BM168" s="1954"/>
      <c r="BN168" s="1954"/>
      <c r="BO168" s="1954"/>
      <c r="BP168" s="1954"/>
      <c r="BQ168" s="1954"/>
      <c r="BR168" s="1954"/>
      <c r="BS168" s="1954"/>
      <c r="BT168" s="1954"/>
      <c r="BU168" s="1954"/>
      <c r="BV168" s="1954"/>
      <c r="BW168" s="1954"/>
      <c r="BX168" s="1954"/>
      <c r="BY168" s="1954"/>
      <c r="BZ168" s="1954"/>
      <c r="CA168" s="1954"/>
      <c r="CB168" s="1954"/>
      <c r="CC168" s="1954"/>
      <c r="CD168" s="1954"/>
      <c r="CE168" s="1954"/>
      <c r="CF168" s="1960"/>
      <c r="CG168" s="1953">
        <f t="shared" si="24"/>
        <v>0</v>
      </c>
      <c r="CH168" s="1954"/>
      <c r="CI168" s="1955"/>
      <c r="CJ168" s="2336">
        <f>'5枚目'!$CL$125</f>
        <v>0</v>
      </c>
      <c r="CK168" s="2337"/>
      <c r="CL168" s="2337"/>
      <c r="CM168" s="2337"/>
      <c r="CN168" s="2337"/>
      <c r="CO168" s="2337"/>
      <c r="CP168" s="2337"/>
      <c r="CQ168" s="535" t="s">
        <v>13746</v>
      </c>
      <c r="CR168" s="535"/>
      <c r="CS168" s="535"/>
      <c r="CT168" s="535"/>
      <c r="CU168" s="2358">
        <f>'5枚目'!$CW$125</f>
        <v>0</v>
      </c>
      <c r="CV168" s="2337"/>
      <c r="CW168" s="2337"/>
      <c r="CX168" s="2337"/>
      <c r="CY168" s="535"/>
      <c r="CZ168" s="535"/>
      <c r="DA168" s="574" t="s">
        <v>13746</v>
      </c>
      <c r="DB168" s="2065"/>
      <c r="DC168" s="2066"/>
      <c r="DD168" s="2066"/>
      <c r="DE168" s="2047"/>
      <c r="DF168" s="2362"/>
      <c r="DG168" s="2114"/>
      <c r="DH168" s="2115"/>
      <c r="DI168" s="2115"/>
      <c r="DJ168" s="2115"/>
      <c r="DK168" s="2115"/>
      <c r="DL168" s="513"/>
      <c r="DM168" s="613"/>
      <c r="DN168" s="82" t="str">
        <f t="shared" si="29"/>
        <v/>
      </c>
      <c r="DO168" s="504">
        <f t="shared" si="30"/>
        <v>0</v>
      </c>
      <c r="DQ168" s="519">
        <f>'5枚目'!$CI$125</f>
        <v>0</v>
      </c>
      <c r="DR168" s="519"/>
      <c r="DS168" s="519"/>
    </row>
    <row r="169" spans="1:134" ht="15" hidden="1" customHeight="1">
      <c r="A169" s="2"/>
      <c r="B169" s="2"/>
      <c r="C169" s="888"/>
      <c r="D169" s="889"/>
      <c r="E169" s="2177"/>
      <c r="F169" s="2178"/>
      <c r="G169" s="2178"/>
      <c r="H169" s="2178"/>
      <c r="I169" s="2179"/>
      <c r="J169" s="2043"/>
      <c r="K169" s="2044"/>
      <c r="L169" s="2044"/>
      <c r="M169" s="2044"/>
      <c r="N169" s="2049"/>
      <c r="O169" s="2050"/>
      <c r="P169" s="584"/>
      <c r="Q169" s="584"/>
      <c r="R169" s="585"/>
      <c r="S169" s="585"/>
      <c r="T169" s="585" t="s">
        <v>14404</v>
      </c>
      <c r="U169" s="586"/>
      <c r="V169" s="584"/>
      <c r="W169" s="585"/>
      <c r="X169" s="585"/>
      <c r="Y169" s="587" t="s">
        <v>14404</v>
      </c>
      <c r="Z169" s="2130" t="s">
        <v>13745</v>
      </c>
      <c r="AA169" s="2131"/>
      <c r="AB169" s="2131"/>
      <c r="AC169" s="2132"/>
      <c r="AD169" s="2154">
        <f>'5枚目'!$AO$126</f>
        <v>0</v>
      </c>
      <c r="AE169" s="2155"/>
      <c r="AF169" s="2155"/>
      <c r="AG169" s="2155"/>
      <c r="AH169" s="2155"/>
      <c r="AI169" s="2155"/>
      <c r="AJ169" s="2155"/>
      <c r="AK169" s="2155"/>
      <c r="AL169" s="2155"/>
      <c r="AM169" s="2155"/>
      <c r="AN169" s="2155"/>
      <c r="AO169" s="2155"/>
      <c r="AP169" s="2155"/>
      <c r="AQ169" s="2155"/>
      <c r="AR169" s="2155"/>
      <c r="AS169" s="2155"/>
      <c r="AT169" s="2155"/>
      <c r="AU169" s="2155"/>
      <c r="AV169" s="2155"/>
      <c r="AW169" s="2155"/>
      <c r="AX169" s="2155"/>
      <c r="AY169" s="2155"/>
      <c r="AZ169" s="2155"/>
      <c r="BA169" s="2155"/>
      <c r="BB169" s="2155"/>
      <c r="BC169" s="2156"/>
      <c r="BD169" s="1959">
        <f>'5枚目'!$BK$126</f>
        <v>0</v>
      </c>
      <c r="BE169" s="1954"/>
      <c r="BF169" s="1954"/>
      <c r="BG169" s="1954"/>
      <c r="BH169" s="1954"/>
      <c r="BI169" s="1954"/>
      <c r="BJ169" s="1954"/>
      <c r="BK169" s="1954"/>
      <c r="BL169" s="1954"/>
      <c r="BM169" s="1954"/>
      <c r="BN169" s="1954"/>
      <c r="BO169" s="1954"/>
      <c r="BP169" s="1954"/>
      <c r="BQ169" s="1954"/>
      <c r="BR169" s="1954"/>
      <c r="BS169" s="1954"/>
      <c r="BT169" s="1954"/>
      <c r="BU169" s="1954"/>
      <c r="BV169" s="1954"/>
      <c r="BW169" s="1954"/>
      <c r="BX169" s="1954"/>
      <c r="BY169" s="1954"/>
      <c r="BZ169" s="1954"/>
      <c r="CA169" s="1954"/>
      <c r="CB169" s="1954"/>
      <c r="CC169" s="1954"/>
      <c r="CD169" s="1954"/>
      <c r="CE169" s="1954"/>
      <c r="CF169" s="1960"/>
      <c r="CG169" s="1947">
        <f t="shared" si="24"/>
        <v>0</v>
      </c>
      <c r="CH169" s="1948"/>
      <c r="CI169" s="1949"/>
      <c r="CJ169" s="2299">
        <f>'5枚目'!$CL$126</f>
        <v>0</v>
      </c>
      <c r="CK169" s="2300"/>
      <c r="CL169" s="2300"/>
      <c r="CM169" s="2300"/>
      <c r="CN169" s="2300"/>
      <c r="CO169" s="2300"/>
      <c r="CP169" s="2300"/>
      <c r="CQ169" s="564" t="s">
        <v>13746</v>
      </c>
      <c r="CR169" s="564"/>
      <c r="CS169" s="564"/>
      <c r="CT169" s="564"/>
      <c r="CU169" s="2359">
        <f>'5枚目'!$CW$126</f>
        <v>0</v>
      </c>
      <c r="CV169" s="2300"/>
      <c r="CW169" s="2300"/>
      <c r="CX169" s="2300"/>
      <c r="CY169" s="564"/>
      <c r="CZ169" s="564"/>
      <c r="DA169" s="583" t="s">
        <v>13746</v>
      </c>
      <c r="DB169" s="2067"/>
      <c r="DC169" s="2068"/>
      <c r="DD169" s="2068"/>
      <c r="DE169" s="2049"/>
      <c r="DF169" s="2363"/>
      <c r="DG169" s="2116"/>
      <c r="DH169" s="2117"/>
      <c r="DI169" s="2117"/>
      <c r="DJ169" s="2117"/>
      <c r="DK169" s="2117"/>
      <c r="DL169" s="512"/>
      <c r="DM169" s="612"/>
      <c r="DN169" s="82" t="str">
        <f t="shared" si="29"/>
        <v/>
      </c>
      <c r="DO169" s="504">
        <f t="shared" si="30"/>
        <v>0</v>
      </c>
      <c r="DQ169" s="519">
        <f>'5枚目'!$CI$126</f>
        <v>0</v>
      </c>
      <c r="DR169" s="519"/>
      <c r="DS169" s="519"/>
    </row>
    <row r="170" spans="1:134" s="524" customFormat="1" ht="20.100000000000001" customHeight="1">
      <c r="A170" s="521"/>
      <c r="B170" s="521"/>
      <c r="C170" s="888"/>
      <c r="D170" s="889"/>
      <c r="E170" s="2157" t="s">
        <v>14406</v>
      </c>
      <c r="F170" s="2158"/>
      <c r="G170" s="2158"/>
      <c r="H170" s="2158"/>
      <c r="I170" s="2159"/>
      <c r="J170" s="2061">
        <f>'1枚目'!$J$153</f>
        <v>0</v>
      </c>
      <c r="K170" s="2062"/>
      <c r="L170" s="2062"/>
      <c r="M170" s="2062"/>
      <c r="N170" s="2341" t="s">
        <v>14403</v>
      </c>
      <c r="O170" s="2342"/>
      <c r="P170" s="2119">
        <f>'1枚目'!$S$153+'2枚目'!$S$127+'3枚目'!$S$127+'4枚目'!$S$127+'5枚目'!$S$127</f>
        <v>0</v>
      </c>
      <c r="Q170" s="2119"/>
      <c r="R170" s="2119"/>
      <c r="S170" s="2119"/>
      <c r="T170" s="2120"/>
      <c r="U170" s="2124">
        <f>'1枚目'!$X$153+'2枚目'!$X$127+'3枚目'!$X$127+'4枚目'!$X$127+'5枚目'!$X$127</f>
        <v>0</v>
      </c>
      <c r="V170" s="2119"/>
      <c r="W170" s="2119"/>
      <c r="X170" s="2119"/>
      <c r="Y170" s="2125"/>
      <c r="Z170" s="2139" t="s">
        <v>136</v>
      </c>
      <c r="AA170" s="2140"/>
      <c r="AB170" s="2140"/>
      <c r="AC170" s="2141"/>
      <c r="AD170" s="2151">
        <f>'1枚目'!$AO$153</f>
        <v>0</v>
      </c>
      <c r="AE170" s="2152"/>
      <c r="AF170" s="2152"/>
      <c r="AG170" s="2152"/>
      <c r="AH170" s="2152"/>
      <c r="AI170" s="2152"/>
      <c r="AJ170" s="2152"/>
      <c r="AK170" s="2152"/>
      <c r="AL170" s="2152"/>
      <c r="AM170" s="2152"/>
      <c r="AN170" s="2152"/>
      <c r="AO170" s="2152"/>
      <c r="AP170" s="2152"/>
      <c r="AQ170" s="2152"/>
      <c r="AR170" s="2152"/>
      <c r="AS170" s="2152"/>
      <c r="AT170" s="2152"/>
      <c r="AU170" s="2152"/>
      <c r="AV170" s="2152"/>
      <c r="AW170" s="2152"/>
      <c r="AX170" s="2152"/>
      <c r="AY170" s="2152"/>
      <c r="AZ170" s="2152"/>
      <c r="BA170" s="2152"/>
      <c r="BB170" s="2152"/>
      <c r="BC170" s="2153"/>
      <c r="BD170" s="1961">
        <f>'1枚目'!$BK$153</f>
        <v>0</v>
      </c>
      <c r="BE170" s="1951"/>
      <c r="BF170" s="1951"/>
      <c r="BG170" s="1951"/>
      <c r="BH170" s="1951"/>
      <c r="BI170" s="1951"/>
      <c r="BJ170" s="1951"/>
      <c r="BK170" s="1951"/>
      <c r="BL170" s="1951"/>
      <c r="BM170" s="1951"/>
      <c r="BN170" s="1951"/>
      <c r="BO170" s="1951"/>
      <c r="BP170" s="1951"/>
      <c r="BQ170" s="1951"/>
      <c r="BR170" s="1951"/>
      <c r="BS170" s="1951"/>
      <c r="BT170" s="1951"/>
      <c r="BU170" s="1951"/>
      <c r="BV170" s="1951"/>
      <c r="BW170" s="1951"/>
      <c r="BX170" s="1951"/>
      <c r="BY170" s="1951"/>
      <c r="BZ170" s="1951"/>
      <c r="CA170" s="1951"/>
      <c r="CB170" s="1951"/>
      <c r="CC170" s="1951"/>
      <c r="CD170" s="1951"/>
      <c r="CE170" s="1951"/>
      <c r="CF170" s="1962"/>
      <c r="CG170" s="1950">
        <f t="shared" si="24"/>
        <v>0</v>
      </c>
      <c r="CH170" s="1951"/>
      <c r="CI170" s="1952"/>
      <c r="CJ170" s="2297">
        <f>'1枚目'!$CL$153</f>
        <v>0</v>
      </c>
      <c r="CK170" s="2298"/>
      <c r="CL170" s="2298"/>
      <c r="CM170" s="2298"/>
      <c r="CN170" s="2298"/>
      <c r="CO170" s="2298"/>
      <c r="CP170" s="2298"/>
      <c r="CQ170" s="552" t="s">
        <v>13746</v>
      </c>
      <c r="CR170" s="552"/>
      <c r="CS170" s="552"/>
      <c r="CT170" s="552"/>
      <c r="CU170" s="2360">
        <f>'1枚目'!$CW$153</f>
        <v>0</v>
      </c>
      <c r="CV170" s="2033"/>
      <c r="CW170" s="2033"/>
      <c r="CX170" s="2033"/>
      <c r="CY170" s="552"/>
      <c r="CZ170" s="552"/>
      <c r="DA170" s="577" t="s">
        <v>13746</v>
      </c>
      <c r="DB170" s="2063">
        <f>'1枚目'!$DC$153</f>
        <v>0</v>
      </c>
      <c r="DC170" s="2064"/>
      <c r="DD170" s="2064"/>
      <c r="DE170" s="2341" t="s">
        <v>14404</v>
      </c>
      <c r="DF170" s="2364"/>
      <c r="DG170" s="2106">
        <f>IFERROR((P170+DB170)/J170,0)</f>
        <v>0</v>
      </c>
      <c r="DH170" s="2107"/>
      <c r="DI170" s="2107"/>
      <c r="DJ170" s="2107"/>
      <c r="DK170" s="2107"/>
      <c r="DL170" s="2232"/>
      <c r="DM170" s="614"/>
      <c r="DN170" s="524" t="str">
        <f>IF(CJ170&gt;0,"表示",IF(DO170=0,"表示",""))</f>
        <v>表示</v>
      </c>
      <c r="DO170" s="525">
        <f>SUM(DO171:DO179)</f>
        <v>0</v>
      </c>
      <c r="DQ170" s="573">
        <f>'1枚目'!$CI$153</f>
        <v>0</v>
      </c>
      <c r="DR170" s="573"/>
      <c r="DS170" s="573"/>
      <c r="DT170" s="525"/>
      <c r="DU170" s="525"/>
      <c r="DV170" s="525"/>
      <c r="DW170" s="525"/>
      <c r="DX170" s="525"/>
      <c r="DY170" s="525"/>
      <c r="DZ170" s="525"/>
      <c r="EA170" s="525"/>
      <c r="EB170" s="525"/>
      <c r="EC170" s="525"/>
      <c r="ED170" s="525"/>
    </row>
    <row r="171" spans="1:134" s="524" customFormat="1" ht="20.100000000000001" customHeight="1">
      <c r="A171" s="521"/>
      <c r="B171" s="521"/>
      <c r="C171" s="888"/>
      <c r="D171" s="889"/>
      <c r="E171" s="2173"/>
      <c r="F171" s="2174"/>
      <c r="G171" s="2174"/>
      <c r="H171" s="2174"/>
      <c r="I171" s="2175"/>
      <c r="J171" s="2041"/>
      <c r="K171" s="2042"/>
      <c r="L171" s="2042"/>
      <c r="M171" s="2042"/>
      <c r="N171" s="2047"/>
      <c r="O171" s="2048"/>
      <c r="P171" s="2122"/>
      <c r="Q171" s="2122"/>
      <c r="R171" s="2122"/>
      <c r="S171" s="2122"/>
      <c r="T171" s="2123"/>
      <c r="U171" s="2126"/>
      <c r="V171" s="2122"/>
      <c r="W171" s="2122"/>
      <c r="X171" s="2122"/>
      <c r="Y171" s="2127"/>
      <c r="Z171" s="2136" t="s">
        <v>139</v>
      </c>
      <c r="AA171" s="2137"/>
      <c r="AB171" s="2137"/>
      <c r="AC171" s="2138"/>
      <c r="AD171" s="2148">
        <f>'1枚目'!$AO$154</f>
        <v>0</v>
      </c>
      <c r="AE171" s="2149"/>
      <c r="AF171" s="2149"/>
      <c r="AG171" s="2149"/>
      <c r="AH171" s="2149"/>
      <c r="AI171" s="2149"/>
      <c r="AJ171" s="2149"/>
      <c r="AK171" s="2149"/>
      <c r="AL171" s="2149"/>
      <c r="AM171" s="2149"/>
      <c r="AN171" s="2149"/>
      <c r="AO171" s="2149"/>
      <c r="AP171" s="2149"/>
      <c r="AQ171" s="2149"/>
      <c r="AR171" s="2149"/>
      <c r="AS171" s="2149"/>
      <c r="AT171" s="2149"/>
      <c r="AU171" s="2149"/>
      <c r="AV171" s="2149"/>
      <c r="AW171" s="2149"/>
      <c r="AX171" s="2149"/>
      <c r="AY171" s="2149"/>
      <c r="AZ171" s="2149"/>
      <c r="BA171" s="2149"/>
      <c r="BB171" s="2149"/>
      <c r="BC171" s="2150"/>
      <c r="BD171" s="1959">
        <f>'1枚目'!$BK$154</f>
        <v>0</v>
      </c>
      <c r="BE171" s="1954"/>
      <c r="BF171" s="1954"/>
      <c r="BG171" s="1954"/>
      <c r="BH171" s="1954"/>
      <c r="BI171" s="1954"/>
      <c r="BJ171" s="1954"/>
      <c r="BK171" s="1954"/>
      <c r="BL171" s="1954"/>
      <c r="BM171" s="1954"/>
      <c r="BN171" s="1954"/>
      <c r="BO171" s="1954"/>
      <c r="BP171" s="1954"/>
      <c r="BQ171" s="1954"/>
      <c r="BR171" s="1954"/>
      <c r="BS171" s="1954"/>
      <c r="BT171" s="1954"/>
      <c r="BU171" s="1954"/>
      <c r="BV171" s="1954"/>
      <c r="BW171" s="1954"/>
      <c r="BX171" s="1954"/>
      <c r="BY171" s="1954"/>
      <c r="BZ171" s="1954"/>
      <c r="CA171" s="1954"/>
      <c r="CB171" s="1954"/>
      <c r="CC171" s="1954"/>
      <c r="CD171" s="1954"/>
      <c r="CE171" s="1954"/>
      <c r="CF171" s="1960"/>
      <c r="CG171" s="1953">
        <f t="shared" si="24"/>
        <v>0</v>
      </c>
      <c r="CH171" s="1954"/>
      <c r="CI171" s="1955"/>
      <c r="CJ171" s="2336">
        <f>'1枚目'!$CL$154</f>
        <v>0</v>
      </c>
      <c r="CK171" s="2337"/>
      <c r="CL171" s="2337"/>
      <c r="CM171" s="2337"/>
      <c r="CN171" s="2337"/>
      <c r="CO171" s="2337"/>
      <c r="CP171" s="2337"/>
      <c r="CQ171" s="535" t="s">
        <v>13746</v>
      </c>
      <c r="CR171" s="535"/>
      <c r="CS171" s="535"/>
      <c r="CT171" s="535"/>
      <c r="CU171" s="2358">
        <f>'1枚目'!$CW$154</f>
        <v>0</v>
      </c>
      <c r="CV171" s="2337"/>
      <c r="CW171" s="2337"/>
      <c r="CX171" s="2337"/>
      <c r="CY171" s="535"/>
      <c r="CZ171" s="535"/>
      <c r="DA171" s="574" t="s">
        <v>13746</v>
      </c>
      <c r="DB171" s="2065"/>
      <c r="DC171" s="2066"/>
      <c r="DD171" s="2066"/>
      <c r="DE171" s="2047"/>
      <c r="DF171" s="2362"/>
      <c r="DG171" s="2108"/>
      <c r="DH171" s="2109"/>
      <c r="DI171" s="2109"/>
      <c r="DJ171" s="2109"/>
      <c r="DK171" s="2109"/>
      <c r="DL171" s="2233"/>
      <c r="DM171" s="614"/>
      <c r="DN171" s="524" t="str">
        <f>IF(CJ171&gt;0,"表示",IF(DO170=0,"表示",""))</f>
        <v>表示</v>
      </c>
      <c r="DO171" s="525">
        <f>IF(CJ171&gt;0,1,0)</f>
        <v>0</v>
      </c>
      <c r="DQ171" s="573">
        <f>'1枚目'!$CI$154</f>
        <v>0</v>
      </c>
      <c r="DR171" s="573"/>
      <c r="DS171" s="573"/>
      <c r="DT171" s="525"/>
      <c r="DU171" s="525"/>
      <c r="DV171" s="525"/>
      <c r="DW171" s="525"/>
      <c r="DX171" s="525"/>
      <c r="DY171" s="525"/>
      <c r="DZ171" s="525"/>
      <c r="EA171" s="525"/>
      <c r="EB171" s="525"/>
      <c r="EC171" s="525"/>
      <c r="ED171" s="525"/>
    </row>
    <row r="172" spans="1:134" ht="15" hidden="1" customHeight="1">
      <c r="A172" s="2"/>
      <c r="B172" s="2"/>
      <c r="C172" s="888"/>
      <c r="D172" s="889"/>
      <c r="E172" s="2176"/>
      <c r="F172" s="2058"/>
      <c r="G172" s="2058"/>
      <c r="H172" s="2058"/>
      <c r="I172" s="2059"/>
      <c r="J172" s="2041"/>
      <c r="K172" s="2042"/>
      <c r="L172" s="2042"/>
      <c r="M172" s="2042"/>
      <c r="N172" s="2047"/>
      <c r="O172" s="2048"/>
      <c r="P172" s="2122"/>
      <c r="Q172" s="2122"/>
      <c r="R172" s="2122"/>
      <c r="S172" s="2122"/>
      <c r="T172" s="2123"/>
      <c r="U172" s="2126"/>
      <c r="V172" s="2122"/>
      <c r="W172" s="2122"/>
      <c r="X172" s="2122"/>
      <c r="Y172" s="2127"/>
      <c r="Z172" s="2136" t="s">
        <v>13694</v>
      </c>
      <c r="AA172" s="2137"/>
      <c r="AB172" s="2137"/>
      <c r="AC172" s="2138"/>
      <c r="AD172" s="2148">
        <f>'2枚目'!$AO$127</f>
        <v>0</v>
      </c>
      <c r="AE172" s="2149"/>
      <c r="AF172" s="2149"/>
      <c r="AG172" s="2149"/>
      <c r="AH172" s="2149"/>
      <c r="AI172" s="2149"/>
      <c r="AJ172" s="2149"/>
      <c r="AK172" s="2149"/>
      <c r="AL172" s="2149"/>
      <c r="AM172" s="2149"/>
      <c r="AN172" s="2149"/>
      <c r="AO172" s="2149"/>
      <c r="AP172" s="2149"/>
      <c r="AQ172" s="2149"/>
      <c r="AR172" s="2149"/>
      <c r="AS172" s="2149"/>
      <c r="AT172" s="2149"/>
      <c r="AU172" s="2149"/>
      <c r="AV172" s="2149"/>
      <c r="AW172" s="2149"/>
      <c r="AX172" s="2149"/>
      <c r="AY172" s="2149"/>
      <c r="AZ172" s="2149"/>
      <c r="BA172" s="2149"/>
      <c r="BB172" s="2149"/>
      <c r="BC172" s="2150"/>
      <c r="BD172" s="1959">
        <f>'2枚目'!$BK$127</f>
        <v>0</v>
      </c>
      <c r="BE172" s="1954"/>
      <c r="BF172" s="1954"/>
      <c r="BG172" s="1954"/>
      <c r="BH172" s="1954"/>
      <c r="BI172" s="1954"/>
      <c r="BJ172" s="1954"/>
      <c r="BK172" s="1954"/>
      <c r="BL172" s="1954"/>
      <c r="BM172" s="1954"/>
      <c r="BN172" s="1954"/>
      <c r="BO172" s="1954"/>
      <c r="BP172" s="1954"/>
      <c r="BQ172" s="1954"/>
      <c r="BR172" s="1954"/>
      <c r="BS172" s="1954"/>
      <c r="BT172" s="1954"/>
      <c r="BU172" s="1954"/>
      <c r="BV172" s="1954"/>
      <c r="BW172" s="1954"/>
      <c r="BX172" s="1954"/>
      <c r="BY172" s="1954"/>
      <c r="BZ172" s="1954"/>
      <c r="CA172" s="1954"/>
      <c r="CB172" s="1954"/>
      <c r="CC172" s="1954"/>
      <c r="CD172" s="1954"/>
      <c r="CE172" s="1954"/>
      <c r="CF172" s="1960"/>
      <c r="CG172" s="1953">
        <f t="shared" si="24"/>
        <v>0</v>
      </c>
      <c r="CH172" s="1954"/>
      <c r="CI172" s="1955"/>
      <c r="CJ172" s="2336">
        <f>'2枚目'!$CL$127</f>
        <v>0</v>
      </c>
      <c r="CK172" s="2337"/>
      <c r="CL172" s="2337"/>
      <c r="CM172" s="2337"/>
      <c r="CN172" s="2337"/>
      <c r="CO172" s="2337"/>
      <c r="CP172" s="2337"/>
      <c r="CQ172" s="535" t="s">
        <v>13746</v>
      </c>
      <c r="CR172" s="535"/>
      <c r="CS172" s="535"/>
      <c r="CT172" s="535"/>
      <c r="CU172" s="2358">
        <f>'2枚目'!$CW$127</f>
        <v>0</v>
      </c>
      <c r="CV172" s="2337"/>
      <c r="CW172" s="2337"/>
      <c r="CX172" s="2337"/>
      <c r="CY172" s="535"/>
      <c r="CZ172" s="535"/>
      <c r="DA172" s="574" t="s">
        <v>13746</v>
      </c>
      <c r="DB172" s="2065"/>
      <c r="DC172" s="2066"/>
      <c r="DD172" s="2066"/>
      <c r="DE172" s="2047"/>
      <c r="DF172" s="2362"/>
      <c r="DG172" s="2108"/>
      <c r="DH172" s="2109"/>
      <c r="DI172" s="2109"/>
      <c r="DJ172" s="2109"/>
      <c r="DK172" s="2109"/>
      <c r="DL172" s="2233"/>
      <c r="DM172" s="614"/>
      <c r="DN172" s="82" t="str">
        <f t="shared" ref="DN172:DN179" si="31">IF(CJ172&gt;0,"表示","")</f>
        <v/>
      </c>
      <c r="DO172" s="504">
        <f t="shared" ref="DO172:DO179" si="32">IF(CJ172&gt;0,1,0)</f>
        <v>0</v>
      </c>
      <c r="DQ172" s="519">
        <f>'2枚目'!$CI$127</f>
        <v>0</v>
      </c>
      <c r="DR172" s="519"/>
      <c r="DS172" s="519"/>
    </row>
    <row r="173" spans="1:134" ht="15" hidden="1" customHeight="1">
      <c r="A173" s="2"/>
      <c r="B173" s="2"/>
      <c r="C173" s="888"/>
      <c r="D173" s="889"/>
      <c r="E173" s="2176"/>
      <c r="F173" s="2058"/>
      <c r="G173" s="2058"/>
      <c r="H173" s="2058"/>
      <c r="I173" s="2059"/>
      <c r="J173" s="2041"/>
      <c r="K173" s="2042"/>
      <c r="L173" s="2042"/>
      <c r="M173" s="2042"/>
      <c r="N173" s="2047"/>
      <c r="O173" s="2048"/>
      <c r="P173" s="2122"/>
      <c r="Q173" s="2122"/>
      <c r="R173" s="2122"/>
      <c r="S173" s="2122"/>
      <c r="T173" s="2123"/>
      <c r="U173" s="2126"/>
      <c r="V173" s="2122"/>
      <c r="W173" s="2122"/>
      <c r="X173" s="2122"/>
      <c r="Y173" s="2127"/>
      <c r="Z173" s="2136" t="s">
        <v>13695</v>
      </c>
      <c r="AA173" s="2137"/>
      <c r="AB173" s="2137"/>
      <c r="AC173" s="2138"/>
      <c r="AD173" s="2148">
        <f>'2枚目'!$AO$128</f>
        <v>0</v>
      </c>
      <c r="AE173" s="2149"/>
      <c r="AF173" s="2149"/>
      <c r="AG173" s="2149"/>
      <c r="AH173" s="2149"/>
      <c r="AI173" s="2149"/>
      <c r="AJ173" s="2149"/>
      <c r="AK173" s="2149"/>
      <c r="AL173" s="2149"/>
      <c r="AM173" s="2149"/>
      <c r="AN173" s="2149"/>
      <c r="AO173" s="2149"/>
      <c r="AP173" s="2149"/>
      <c r="AQ173" s="2149"/>
      <c r="AR173" s="2149"/>
      <c r="AS173" s="2149"/>
      <c r="AT173" s="2149"/>
      <c r="AU173" s="2149"/>
      <c r="AV173" s="2149"/>
      <c r="AW173" s="2149"/>
      <c r="AX173" s="2149"/>
      <c r="AY173" s="2149"/>
      <c r="AZ173" s="2149"/>
      <c r="BA173" s="2149"/>
      <c r="BB173" s="2149"/>
      <c r="BC173" s="2150"/>
      <c r="BD173" s="1959">
        <f>'2枚目'!$BK$128</f>
        <v>0</v>
      </c>
      <c r="BE173" s="1954"/>
      <c r="BF173" s="1954"/>
      <c r="BG173" s="1954"/>
      <c r="BH173" s="1954"/>
      <c r="BI173" s="1954"/>
      <c r="BJ173" s="1954"/>
      <c r="BK173" s="1954"/>
      <c r="BL173" s="1954"/>
      <c r="BM173" s="1954"/>
      <c r="BN173" s="1954"/>
      <c r="BO173" s="1954"/>
      <c r="BP173" s="1954"/>
      <c r="BQ173" s="1954"/>
      <c r="BR173" s="1954"/>
      <c r="BS173" s="1954"/>
      <c r="BT173" s="1954"/>
      <c r="BU173" s="1954"/>
      <c r="BV173" s="1954"/>
      <c r="BW173" s="1954"/>
      <c r="BX173" s="1954"/>
      <c r="BY173" s="1954"/>
      <c r="BZ173" s="1954"/>
      <c r="CA173" s="1954"/>
      <c r="CB173" s="1954"/>
      <c r="CC173" s="1954"/>
      <c r="CD173" s="1954"/>
      <c r="CE173" s="1954"/>
      <c r="CF173" s="1960"/>
      <c r="CG173" s="1953">
        <f t="shared" si="24"/>
        <v>0</v>
      </c>
      <c r="CH173" s="1954"/>
      <c r="CI173" s="1955"/>
      <c r="CJ173" s="2336">
        <f>'2枚目'!$CL$128</f>
        <v>0</v>
      </c>
      <c r="CK173" s="2337"/>
      <c r="CL173" s="2337"/>
      <c r="CM173" s="2337"/>
      <c r="CN173" s="2337"/>
      <c r="CO173" s="2337"/>
      <c r="CP173" s="2337"/>
      <c r="CQ173" s="535" t="s">
        <v>13746</v>
      </c>
      <c r="CR173" s="535"/>
      <c r="CS173" s="535"/>
      <c r="CT173" s="535"/>
      <c r="CU173" s="2358">
        <f>'2枚目'!$CW$128</f>
        <v>0</v>
      </c>
      <c r="CV173" s="2337"/>
      <c r="CW173" s="2337"/>
      <c r="CX173" s="2337"/>
      <c r="CY173" s="535"/>
      <c r="CZ173" s="535"/>
      <c r="DA173" s="574" t="s">
        <v>13746</v>
      </c>
      <c r="DB173" s="2065"/>
      <c r="DC173" s="2066"/>
      <c r="DD173" s="2066"/>
      <c r="DE173" s="2047"/>
      <c r="DF173" s="2362"/>
      <c r="DG173" s="2108"/>
      <c r="DH173" s="2109"/>
      <c r="DI173" s="2109"/>
      <c r="DJ173" s="2109"/>
      <c r="DK173" s="2109"/>
      <c r="DL173" s="2233"/>
      <c r="DM173" s="614"/>
      <c r="DN173" s="82" t="str">
        <f t="shared" si="31"/>
        <v/>
      </c>
      <c r="DO173" s="504">
        <f t="shared" si="32"/>
        <v>0</v>
      </c>
      <c r="DQ173" s="519">
        <f>'2枚目'!$CI$128</f>
        <v>0</v>
      </c>
      <c r="DR173" s="519"/>
      <c r="DS173" s="519"/>
    </row>
    <row r="174" spans="1:134" ht="15" hidden="1" customHeight="1">
      <c r="A174" s="2"/>
      <c r="B174" s="2"/>
      <c r="C174" s="888"/>
      <c r="D174" s="889"/>
      <c r="E174" s="2176"/>
      <c r="F174" s="2058"/>
      <c r="G174" s="2058"/>
      <c r="H174" s="2058"/>
      <c r="I174" s="2059"/>
      <c r="J174" s="2041"/>
      <c r="K174" s="2042"/>
      <c r="L174" s="2042"/>
      <c r="M174" s="2042"/>
      <c r="N174" s="2047"/>
      <c r="O174" s="2048"/>
      <c r="P174" s="2122"/>
      <c r="Q174" s="2122"/>
      <c r="R174" s="2122"/>
      <c r="S174" s="2122"/>
      <c r="T174" s="2123"/>
      <c r="U174" s="2126"/>
      <c r="V174" s="2122"/>
      <c r="W174" s="2122"/>
      <c r="X174" s="2122"/>
      <c r="Y174" s="2127"/>
      <c r="Z174" s="2136" t="s">
        <v>13740</v>
      </c>
      <c r="AA174" s="2137"/>
      <c r="AB174" s="2137"/>
      <c r="AC174" s="2138"/>
      <c r="AD174" s="2148">
        <f>'3枚目'!$AO$127</f>
        <v>0</v>
      </c>
      <c r="AE174" s="2149"/>
      <c r="AF174" s="2149"/>
      <c r="AG174" s="2149"/>
      <c r="AH174" s="2149"/>
      <c r="AI174" s="2149"/>
      <c r="AJ174" s="2149"/>
      <c r="AK174" s="2149"/>
      <c r="AL174" s="2149"/>
      <c r="AM174" s="2149"/>
      <c r="AN174" s="2149"/>
      <c r="AO174" s="2149"/>
      <c r="AP174" s="2149"/>
      <c r="AQ174" s="2149"/>
      <c r="AR174" s="2149"/>
      <c r="AS174" s="2149"/>
      <c r="AT174" s="2149"/>
      <c r="AU174" s="2149"/>
      <c r="AV174" s="2149"/>
      <c r="AW174" s="2149"/>
      <c r="AX174" s="2149"/>
      <c r="AY174" s="2149"/>
      <c r="AZ174" s="2149"/>
      <c r="BA174" s="2149"/>
      <c r="BB174" s="2149"/>
      <c r="BC174" s="2150"/>
      <c r="BD174" s="1959">
        <f>'3枚目'!$BK$127</f>
        <v>0</v>
      </c>
      <c r="BE174" s="1954"/>
      <c r="BF174" s="1954"/>
      <c r="BG174" s="1954"/>
      <c r="BH174" s="1954"/>
      <c r="BI174" s="1954"/>
      <c r="BJ174" s="1954"/>
      <c r="BK174" s="1954"/>
      <c r="BL174" s="1954"/>
      <c r="BM174" s="1954"/>
      <c r="BN174" s="1954"/>
      <c r="BO174" s="1954"/>
      <c r="BP174" s="1954"/>
      <c r="BQ174" s="1954"/>
      <c r="BR174" s="1954"/>
      <c r="BS174" s="1954"/>
      <c r="BT174" s="1954"/>
      <c r="BU174" s="1954"/>
      <c r="BV174" s="1954"/>
      <c r="BW174" s="1954"/>
      <c r="BX174" s="1954"/>
      <c r="BY174" s="1954"/>
      <c r="BZ174" s="1954"/>
      <c r="CA174" s="1954"/>
      <c r="CB174" s="1954"/>
      <c r="CC174" s="1954"/>
      <c r="CD174" s="1954"/>
      <c r="CE174" s="1954"/>
      <c r="CF174" s="1960"/>
      <c r="CG174" s="1953">
        <f t="shared" si="24"/>
        <v>0</v>
      </c>
      <c r="CH174" s="1954"/>
      <c r="CI174" s="1955"/>
      <c r="CJ174" s="2336">
        <f>'3枚目'!$CL$127</f>
        <v>0</v>
      </c>
      <c r="CK174" s="2337"/>
      <c r="CL174" s="2337"/>
      <c r="CM174" s="2337"/>
      <c r="CN174" s="2337"/>
      <c r="CO174" s="2337"/>
      <c r="CP174" s="2337"/>
      <c r="CQ174" s="535" t="s">
        <v>13746</v>
      </c>
      <c r="CR174" s="535"/>
      <c r="CS174" s="535"/>
      <c r="CT174" s="535"/>
      <c r="CU174" s="2358">
        <f>'3枚目'!$CW$127</f>
        <v>0</v>
      </c>
      <c r="CV174" s="2337"/>
      <c r="CW174" s="2337"/>
      <c r="CX174" s="2337"/>
      <c r="CY174" s="535"/>
      <c r="CZ174" s="535"/>
      <c r="DA174" s="574" t="s">
        <v>13746</v>
      </c>
      <c r="DB174" s="2065"/>
      <c r="DC174" s="2066"/>
      <c r="DD174" s="2066"/>
      <c r="DE174" s="2047"/>
      <c r="DF174" s="2362"/>
      <c r="DG174" s="2108"/>
      <c r="DH174" s="2109"/>
      <c r="DI174" s="2109"/>
      <c r="DJ174" s="2109"/>
      <c r="DK174" s="2109"/>
      <c r="DL174" s="2233"/>
      <c r="DM174" s="614"/>
      <c r="DN174" s="82" t="str">
        <f t="shared" si="31"/>
        <v/>
      </c>
      <c r="DO174" s="504">
        <f t="shared" si="32"/>
        <v>0</v>
      </c>
      <c r="DQ174" s="519">
        <f>'3枚目'!$CI$127</f>
        <v>0</v>
      </c>
      <c r="DR174" s="519"/>
      <c r="DS174" s="519"/>
    </row>
    <row r="175" spans="1:134" ht="15" hidden="1" customHeight="1">
      <c r="A175" s="2"/>
      <c r="B175" s="2"/>
      <c r="C175" s="888"/>
      <c r="D175" s="889"/>
      <c r="E175" s="2176"/>
      <c r="F175" s="2058"/>
      <c r="G175" s="2058"/>
      <c r="H175" s="2058"/>
      <c r="I175" s="2059"/>
      <c r="J175" s="2041"/>
      <c r="K175" s="2042"/>
      <c r="L175" s="2042"/>
      <c r="M175" s="2042"/>
      <c r="N175" s="2047"/>
      <c r="O175" s="2048"/>
      <c r="P175" s="2122"/>
      <c r="Q175" s="2122"/>
      <c r="R175" s="2122"/>
      <c r="S175" s="2122"/>
      <c r="T175" s="2123"/>
      <c r="U175" s="2126"/>
      <c r="V175" s="2122"/>
      <c r="W175" s="2122"/>
      <c r="X175" s="2122"/>
      <c r="Y175" s="2127"/>
      <c r="Z175" s="2136" t="s">
        <v>13741</v>
      </c>
      <c r="AA175" s="2137"/>
      <c r="AB175" s="2137"/>
      <c r="AC175" s="2138"/>
      <c r="AD175" s="2148">
        <f>'3枚目'!$AO$128</f>
        <v>0</v>
      </c>
      <c r="AE175" s="2149"/>
      <c r="AF175" s="2149"/>
      <c r="AG175" s="2149"/>
      <c r="AH175" s="2149"/>
      <c r="AI175" s="2149"/>
      <c r="AJ175" s="2149"/>
      <c r="AK175" s="2149"/>
      <c r="AL175" s="2149"/>
      <c r="AM175" s="2149"/>
      <c r="AN175" s="2149"/>
      <c r="AO175" s="2149"/>
      <c r="AP175" s="2149"/>
      <c r="AQ175" s="2149"/>
      <c r="AR175" s="2149"/>
      <c r="AS175" s="2149"/>
      <c r="AT175" s="2149"/>
      <c r="AU175" s="2149"/>
      <c r="AV175" s="2149"/>
      <c r="AW175" s="2149"/>
      <c r="AX175" s="2149"/>
      <c r="AY175" s="2149"/>
      <c r="AZ175" s="2149"/>
      <c r="BA175" s="2149"/>
      <c r="BB175" s="2149"/>
      <c r="BC175" s="2150"/>
      <c r="BD175" s="1959">
        <f>'3枚目'!$BK$128</f>
        <v>0</v>
      </c>
      <c r="BE175" s="1954"/>
      <c r="BF175" s="1954"/>
      <c r="BG175" s="1954"/>
      <c r="BH175" s="1954"/>
      <c r="BI175" s="1954"/>
      <c r="BJ175" s="1954"/>
      <c r="BK175" s="1954"/>
      <c r="BL175" s="1954"/>
      <c r="BM175" s="1954"/>
      <c r="BN175" s="1954"/>
      <c r="BO175" s="1954"/>
      <c r="BP175" s="1954"/>
      <c r="BQ175" s="1954"/>
      <c r="BR175" s="1954"/>
      <c r="BS175" s="1954"/>
      <c r="BT175" s="1954"/>
      <c r="BU175" s="1954"/>
      <c r="BV175" s="1954"/>
      <c r="BW175" s="1954"/>
      <c r="BX175" s="1954"/>
      <c r="BY175" s="1954"/>
      <c r="BZ175" s="1954"/>
      <c r="CA175" s="1954"/>
      <c r="CB175" s="1954"/>
      <c r="CC175" s="1954"/>
      <c r="CD175" s="1954"/>
      <c r="CE175" s="1954"/>
      <c r="CF175" s="1960"/>
      <c r="CG175" s="1953">
        <f t="shared" si="24"/>
        <v>0</v>
      </c>
      <c r="CH175" s="1954"/>
      <c r="CI175" s="1955"/>
      <c r="CJ175" s="2336">
        <f>'3枚目'!$CL$128</f>
        <v>0</v>
      </c>
      <c r="CK175" s="2337"/>
      <c r="CL175" s="2337"/>
      <c r="CM175" s="2337"/>
      <c r="CN175" s="2337"/>
      <c r="CO175" s="2337"/>
      <c r="CP175" s="2337"/>
      <c r="CQ175" s="535" t="s">
        <v>13746</v>
      </c>
      <c r="CR175" s="535"/>
      <c r="CS175" s="535"/>
      <c r="CT175" s="535"/>
      <c r="CU175" s="2358">
        <f>'3枚目'!$CW$128</f>
        <v>0</v>
      </c>
      <c r="CV175" s="2337"/>
      <c r="CW175" s="2337"/>
      <c r="CX175" s="2337"/>
      <c r="CY175" s="535"/>
      <c r="CZ175" s="535"/>
      <c r="DA175" s="574" t="s">
        <v>13746</v>
      </c>
      <c r="DB175" s="2065"/>
      <c r="DC175" s="2066"/>
      <c r="DD175" s="2066"/>
      <c r="DE175" s="2047"/>
      <c r="DF175" s="2362"/>
      <c r="DG175" s="2108"/>
      <c r="DH175" s="2109"/>
      <c r="DI175" s="2109"/>
      <c r="DJ175" s="2109"/>
      <c r="DK175" s="2109"/>
      <c r="DL175" s="2233"/>
      <c r="DM175" s="614"/>
      <c r="DN175" s="82" t="str">
        <f t="shared" si="31"/>
        <v/>
      </c>
      <c r="DO175" s="504">
        <f t="shared" si="32"/>
        <v>0</v>
      </c>
      <c r="DQ175" s="519">
        <f>'3枚目'!$CI$128</f>
        <v>0</v>
      </c>
      <c r="DR175" s="519"/>
      <c r="DS175" s="519"/>
    </row>
    <row r="176" spans="1:134" ht="15" hidden="1" customHeight="1">
      <c r="A176" s="2"/>
      <c r="B176" s="2"/>
      <c r="C176" s="888"/>
      <c r="D176" s="889"/>
      <c r="E176" s="2176"/>
      <c r="F176" s="2058"/>
      <c r="G176" s="2058"/>
      <c r="H176" s="2058"/>
      <c r="I176" s="2059"/>
      <c r="J176" s="2041"/>
      <c r="K176" s="2042"/>
      <c r="L176" s="2042"/>
      <c r="M176" s="2042"/>
      <c r="N176" s="2047"/>
      <c r="O176" s="2048"/>
      <c r="P176" s="2122"/>
      <c r="Q176" s="2122"/>
      <c r="R176" s="2122"/>
      <c r="S176" s="2122"/>
      <c r="T176" s="2123"/>
      <c r="U176" s="2126"/>
      <c r="V176" s="2122"/>
      <c r="W176" s="2122"/>
      <c r="X176" s="2122"/>
      <c r="Y176" s="2127"/>
      <c r="Z176" s="2136" t="s">
        <v>13742</v>
      </c>
      <c r="AA176" s="2137"/>
      <c r="AB176" s="2137"/>
      <c r="AC176" s="2138"/>
      <c r="AD176" s="2148">
        <f>'4枚目'!$AO$127</f>
        <v>0</v>
      </c>
      <c r="AE176" s="2149"/>
      <c r="AF176" s="2149"/>
      <c r="AG176" s="2149"/>
      <c r="AH176" s="2149"/>
      <c r="AI176" s="2149"/>
      <c r="AJ176" s="2149"/>
      <c r="AK176" s="2149"/>
      <c r="AL176" s="2149"/>
      <c r="AM176" s="2149"/>
      <c r="AN176" s="2149"/>
      <c r="AO176" s="2149"/>
      <c r="AP176" s="2149"/>
      <c r="AQ176" s="2149"/>
      <c r="AR176" s="2149"/>
      <c r="AS176" s="2149"/>
      <c r="AT176" s="2149"/>
      <c r="AU176" s="2149"/>
      <c r="AV176" s="2149"/>
      <c r="AW176" s="2149"/>
      <c r="AX176" s="2149"/>
      <c r="AY176" s="2149"/>
      <c r="AZ176" s="2149"/>
      <c r="BA176" s="2149"/>
      <c r="BB176" s="2149"/>
      <c r="BC176" s="2150"/>
      <c r="BD176" s="1959">
        <f>'4枚目'!$BK$127</f>
        <v>0</v>
      </c>
      <c r="BE176" s="1954"/>
      <c r="BF176" s="1954"/>
      <c r="BG176" s="1954"/>
      <c r="BH176" s="1954"/>
      <c r="BI176" s="1954"/>
      <c r="BJ176" s="1954"/>
      <c r="BK176" s="1954"/>
      <c r="BL176" s="1954"/>
      <c r="BM176" s="1954"/>
      <c r="BN176" s="1954"/>
      <c r="BO176" s="1954"/>
      <c r="BP176" s="1954"/>
      <c r="BQ176" s="1954"/>
      <c r="BR176" s="1954"/>
      <c r="BS176" s="1954"/>
      <c r="BT176" s="1954"/>
      <c r="BU176" s="1954"/>
      <c r="BV176" s="1954"/>
      <c r="BW176" s="1954"/>
      <c r="BX176" s="1954"/>
      <c r="BY176" s="1954"/>
      <c r="BZ176" s="1954"/>
      <c r="CA176" s="1954"/>
      <c r="CB176" s="1954"/>
      <c r="CC176" s="1954"/>
      <c r="CD176" s="1954"/>
      <c r="CE176" s="1954"/>
      <c r="CF176" s="1960"/>
      <c r="CG176" s="1953">
        <f t="shared" si="24"/>
        <v>0</v>
      </c>
      <c r="CH176" s="1954"/>
      <c r="CI176" s="1955"/>
      <c r="CJ176" s="2336">
        <f>'4枚目'!$CL$127</f>
        <v>0</v>
      </c>
      <c r="CK176" s="2337"/>
      <c r="CL176" s="2337"/>
      <c r="CM176" s="2337"/>
      <c r="CN176" s="2337"/>
      <c r="CO176" s="2337"/>
      <c r="CP176" s="2337"/>
      <c r="CQ176" s="535" t="s">
        <v>13746</v>
      </c>
      <c r="CR176" s="535"/>
      <c r="CS176" s="535"/>
      <c r="CT176" s="535"/>
      <c r="CU176" s="2358">
        <f>'4枚目'!$CW$127</f>
        <v>0</v>
      </c>
      <c r="CV176" s="2337"/>
      <c r="CW176" s="2337"/>
      <c r="CX176" s="2337"/>
      <c r="CY176" s="535"/>
      <c r="CZ176" s="535"/>
      <c r="DA176" s="574" t="s">
        <v>13746</v>
      </c>
      <c r="DB176" s="2065"/>
      <c r="DC176" s="2066"/>
      <c r="DD176" s="2066"/>
      <c r="DE176" s="2047"/>
      <c r="DF176" s="2362"/>
      <c r="DG176" s="2108"/>
      <c r="DH176" s="2109"/>
      <c r="DI176" s="2109"/>
      <c r="DJ176" s="2109"/>
      <c r="DK176" s="2109"/>
      <c r="DL176" s="2233"/>
      <c r="DM176" s="614"/>
      <c r="DN176" s="82" t="str">
        <f t="shared" si="31"/>
        <v/>
      </c>
      <c r="DO176" s="504">
        <f t="shared" si="32"/>
        <v>0</v>
      </c>
      <c r="DQ176" s="519">
        <f>'4枚目'!$CI$127</f>
        <v>0</v>
      </c>
      <c r="DR176" s="519"/>
      <c r="DS176" s="519"/>
    </row>
    <row r="177" spans="1:134" ht="15" hidden="1" customHeight="1">
      <c r="A177" s="2"/>
      <c r="B177" s="2"/>
      <c r="C177" s="888"/>
      <c r="D177" s="889"/>
      <c r="E177" s="2176"/>
      <c r="F177" s="2058"/>
      <c r="G177" s="2058"/>
      <c r="H177" s="2058"/>
      <c r="I177" s="2059"/>
      <c r="J177" s="2041"/>
      <c r="K177" s="2042"/>
      <c r="L177" s="2042"/>
      <c r="M177" s="2042"/>
      <c r="N177" s="2047"/>
      <c r="O177" s="2048"/>
      <c r="P177" s="2122"/>
      <c r="Q177" s="2122"/>
      <c r="R177" s="2122"/>
      <c r="S177" s="2122"/>
      <c r="T177" s="2123"/>
      <c r="U177" s="2126"/>
      <c r="V177" s="2122"/>
      <c r="W177" s="2122"/>
      <c r="X177" s="2122"/>
      <c r="Y177" s="2127"/>
      <c r="Z177" s="2136" t="s">
        <v>13743</v>
      </c>
      <c r="AA177" s="2137"/>
      <c r="AB177" s="2137"/>
      <c r="AC177" s="2138"/>
      <c r="AD177" s="2148">
        <f>'4枚目'!$AO$128</f>
        <v>0</v>
      </c>
      <c r="AE177" s="2149"/>
      <c r="AF177" s="2149"/>
      <c r="AG177" s="2149"/>
      <c r="AH177" s="2149"/>
      <c r="AI177" s="2149"/>
      <c r="AJ177" s="2149"/>
      <c r="AK177" s="2149"/>
      <c r="AL177" s="2149"/>
      <c r="AM177" s="2149"/>
      <c r="AN177" s="2149"/>
      <c r="AO177" s="2149"/>
      <c r="AP177" s="2149"/>
      <c r="AQ177" s="2149"/>
      <c r="AR177" s="2149"/>
      <c r="AS177" s="2149"/>
      <c r="AT177" s="2149"/>
      <c r="AU177" s="2149"/>
      <c r="AV177" s="2149"/>
      <c r="AW177" s="2149"/>
      <c r="AX177" s="2149"/>
      <c r="AY177" s="2149"/>
      <c r="AZ177" s="2149"/>
      <c r="BA177" s="2149"/>
      <c r="BB177" s="2149"/>
      <c r="BC177" s="2150"/>
      <c r="BD177" s="1959">
        <f>'4枚目'!$BK$128</f>
        <v>0</v>
      </c>
      <c r="BE177" s="1954"/>
      <c r="BF177" s="1954"/>
      <c r="BG177" s="1954"/>
      <c r="BH177" s="1954"/>
      <c r="BI177" s="1954"/>
      <c r="BJ177" s="1954"/>
      <c r="BK177" s="1954"/>
      <c r="BL177" s="1954"/>
      <c r="BM177" s="1954"/>
      <c r="BN177" s="1954"/>
      <c r="BO177" s="1954"/>
      <c r="BP177" s="1954"/>
      <c r="BQ177" s="1954"/>
      <c r="BR177" s="1954"/>
      <c r="BS177" s="1954"/>
      <c r="BT177" s="1954"/>
      <c r="BU177" s="1954"/>
      <c r="BV177" s="1954"/>
      <c r="BW177" s="1954"/>
      <c r="BX177" s="1954"/>
      <c r="BY177" s="1954"/>
      <c r="BZ177" s="1954"/>
      <c r="CA177" s="1954"/>
      <c r="CB177" s="1954"/>
      <c r="CC177" s="1954"/>
      <c r="CD177" s="1954"/>
      <c r="CE177" s="1954"/>
      <c r="CF177" s="1960"/>
      <c r="CG177" s="1953">
        <f t="shared" si="24"/>
        <v>0</v>
      </c>
      <c r="CH177" s="1954"/>
      <c r="CI177" s="1955"/>
      <c r="CJ177" s="2336">
        <f>'4枚目'!$CL$128</f>
        <v>0</v>
      </c>
      <c r="CK177" s="2337"/>
      <c r="CL177" s="2337"/>
      <c r="CM177" s="2337"/>
      <c r="CN177" s="2337"/>
      <c r="CO177" s="2337"/>
      <c r="CP177" s="2337"/>
      <c r="CQ177" s="535" t="s">
        <v>13746</v>
      </c>
      <c r="CR177" s="535"/>
      <c r="CS177" s="535"/>
      <c r="CT177" s="535"/>
      <c r="CU177" s="2358">
        <f>'4枚目'!$CW$128</f>
        <v>0</v>
      </c>
      <c r="CV177" s="2337"/>
      <c r="CW177" s="2337"/>
      <c r="CX177" s="2337"/>
      <c r="CY177" s="535"/>
      <c r="CZ177" s="535"/>
      <c r="DA177" s="574" t="s">
        <v>13746</v>
      </c>
      <c r="DB177" s="2065"/>
      <c r="DC177" s="2066"/>
      <c r="DD177" s="2066"/>
      <c r="DE177" s="2047"/>
      <c r="DF177" s="2362"/>
      <c r="DG177" s="2108"/>
      <c r="DH177" s="2109"/>
      <c r="DI177" s="2109"/>
      <c r="DJ177" s="2109"/>
      <c r="DK177" s="2109"/>
      <c r="DL177" s="2233"/>
      <c r="DM177" s="614"/>
      <c r="DN177" s="82" t="str">
        <f t="shared" si="31"/>
        <v/>
      </c>
      <c r="DO177" s="504">
        <f t="shared" si="32"/>
        <v>0</v>
      </c>
      <c r="DQ177" s="519">
        <f>'4枚目'!$CI$128</f>
        <v>0</v>
      </c>
      <c r="DR177" s="519"/>
      <c r="DS177" s="519"/>
    </row>
    <row r="178" spans="1:134" ht="15" hidden="1" customHeight="1">
      <c r="A178" s="2"/>
      <c r="B178" s="2"/>
      <c r="C178" s="888"/>
      <c r="D178" s="889"/>
      <c r="E178" s="2176"/>
      <c r="F178" s="2058"/>
      <c r="G178" s="2058"/>
      <c r="H178" s="2058"/>
      <c r="I178" s="2059"/>
      <c r="J178" s="2041"/>
      <c r="K178" s="2042"/>
      <c r="L178" s="2042"/>
      <c r="M178" s="2042"/>
      <c r="N178" s="2047"/>
      <c r="O178" s="2048"/>
      <c r="P178" s="2122"/>
      <c r="Q178" s="2122"/>
      <c r="R178" s="2122"/>
      <c r="S178" s="2122"/>
      <c r="T178" s="2123"/>
      <c r="U178" s="2126"/>
      <c r="V178" s="2122"/>
      <c r="W178" s="2122"/>
      <c r="X178" s="2122"/>
      <c r="Y178" s="2127"/>
      <c r="Z178" s="2136" t="s">
        <v>13744</v>
      </c>
      <c r="AA178" s="2137"/>
      <c r="AB178" s="2137"/>
      <c r="AC178" s="2138"/>
      <c r="AD178" s="2148">
        <f>'5枚目'!$AO$127</f>
        <v>0</v>
      </c>
      <c r="AE178" s="2149"/>
      <c r="AF178" s="2149"/>
      <c r="AG178" s="2149"/>
      <c r="AH178" s="2149"/>
      <c r="AI178" s="2149"/>
      <c r="AJ178" s="2149"/>
      <c r="AK178" s="2149"/>
      <c r="AL178" s="2149"/>
      <c r="AM178" s="2149"/>
      <c r="AN178" s="2149"/>
      <c r="AO178" s="2149"/>
      <c r="AP178" s="2149"/>
      <c r="AQ178" s="2149"/>
      <c r="AR178" s="2149"/>
      <c r="AS178" s="2149"/>
      <c r="AT178" s="2149"/>
      <c r="AU178" s="2149"/>
      <c r="AV178" s="2149"/>
      <c r="AW178" s="2149"/>
      <c r="AX178" s="2149"/>
      <c r="AY178" s="2149"/>
      <c r="AZ178" s="2149"/>
      <c r="BA178" s="2149"/>
      <c r="BB178" s="2149"/>
      <c r="BC178" s="2150"/>
      <c r="BD178" s="1959">
        <f>'5枚目'!$BK$127</f>
        <v>0</v>
      </c>
      <c r="BE178" s="1954"/>
      <c r="BF178" s="1954"/>
      <c r="BG178" s="1954"/>
      <c r="BH178" s="1954"/>
      <c r="BI178" s="1954"/>
      <c r="BJ178" s="1954"/>
      <c r="BK178" s="1954"/>
      <c r="BL178" s="1954"/>
      <c r="BM178" s="1954"/>
      <c r="BN178" s="1954"/>
      <c r="BO178" s="1954"/>
      <c r="BP178" s="1954"/>
      <c r="BQ178" s="1954"/>
      <c r="BR178" s="1954"/>
      <c r="BS178" s="1954"/>
      <c r="BT178" s="1954"/>
      <c r="BU178" s="1954"/>
      <c r="BV178" s="1954"/>
      <c r="BW178" s="1954"/>
      <c r="BX178" s="1954"/>
      <c r="BY178" s="1954"/>
      <c r="BZ178" s="1954"/>
      <c r="CA178" s="1954"/>
      <c r="CB178" s="1954"/>
      <c r="CC178" s="1954"/>
      <c r="CD178" s="1954"/>
      <c r="CE178" s="1954"/>
      <c r="CF178" s="1960"/>
      <c r="CG178" s="1953">
        <f t="shared" si="24"/>
        <v>0</v>
      </c>
      <c r="CH178" s="1954"/>
      <c r="CI178" s="1955"/>
      <c r="CJ178" s="2336">
        <f>'5枚目'!$CL$127</f>
        <v>0</v>
      </c>
      <c r="CK178" s="2337"/>
      <c r="CL178" s="2337"/>
      <c r="CM178" s="2337"/>
      <c r="CN178" s="2337"/>
      <c r="CO178" s="2337"/>
      <c r="CP178" s="2337"/>
      <c r="CQ178" s="535" t="s">
        <v>13746</v>
      </c>
      <c r="CR178" s="535"/>
      <c r="CS178" s="535"/>
      <c r="CT178" s="535"/>
      <c r="CU178" s="2358">
        <f>'5枚目'!$CW$127</f>
        <v>0</v>
      </c>
      <c r="CV178" s="2337"/>
      <c r="CW178" s="2337"/>
      <c r="CX178" s="2337"/>
      <c r="CY178" s="535"/>
      <c r="CZ178" s="535"/>
      <c r="DA178" s="574" t="s">
        <v>13746</v>
      </c>
      <c r="DB178" s="2065"/>
      <c r="DC178" s="2066"/>
      <c r="DD178" s="2066"/>
      <c r="DE178" s="2047"/>
      <c r="DF178" s="2362"/>
      <c r="DG178" s="2108"/>
      <c r="DH178" s="2109"/>
      <c r="DI178" s="2109"/>
      <c r="DJ178" s="2109"/>
      <c r="DK178" s="2109"/>
      <c r="DL178" s="2233"/>
      <c r="DM178" s="614"/>
      <c r="DN178" s="82" t="str">
        <f t="shared" si="31"/>
        <v/>
      </c>
      <c r="DO178" s="504">
        <f t="shared" si="32"/>
        <v>0</v>
      </c>
      <c r="DQ178" s="519">
        <f>'5枚目'!$CI$127</f>
        <v>0</v>
      </c>
      <c r="DR178" s="519"/>
      <c r="DS178" s="519"/>
    </row>
    <row r="179" spans="1:134" ht="15" hidden="1" customHeight="1">
      <c r="A179" s="2"/>
      <c r="B179" s="2"/>
      <c r="C179" s="888"/>
      <c r="D179" s="889"/>
      <c r="E179" s="2177"/>
      <c r="F179" s="2178"/>
      <c r="G179" s="2178"/>
      <c r="H179" s="2178"/>
      <c r="I179" s="2179"/>
      <c r="J179" s="2043"/>
      <c r="K179" s="2044"/>
      <c r="L179" s="2044"/>
      <c r="M179" s="2044"/>
      <c r="N179" s="2049"/>
      <c r="O179" s="2050"/>
      <c r="P179" s="584"/>
      <c r="Q179" s="584"/>
      <c r="R179" s="585"/>
      <c r="S179" s="585"/>
      <c r="T179" s="585" t="s">
        <v>14404</v>
      </c>
      <c r="U179" s="586"/>
      <c r="V179" s="584"/>
      <c r="W179" s="585"/>
      <c r="X179" s="585"/>
      <c r="Y179" s="587" t="s">
        <v>14404</v>
      </c>
      <c r="Z179" s="2130" t="s">
        <v>13745</v>
      </c>
      <c r="AA179" s="2131"/>
      <c r="AB179" s="2131"/>
      <c r="AC179" s="2132"/>
      <c r="AD179" s="2154">
        <f>'5枚目'!$AO$128</f>
        <v>0</v>
      </c>
      <c r="AE179" s="2155"/>
      <c r="AF179" s="2155"/>
      <c r="AG179" s="2155"/>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2155"/>
      <c r="BB179" s="2155"/>
      <c r="BC179" s="2156"/>
      <c r="BD179" s="1959">
        <f>'5枚目'!$BK$128</f>
        <v>0</v>
      </c>
      <c r="BE179" s="1954"/>
      <c r="BF179" s="1954"/>
      <c r="BG179" s="1954"/>
      <c r="BH179" s="1954"/>
      <c r="BI179" s="1954"/>
      <c r="BJ179" s="1954"/>
      <c r="BK179" s="1954"/>
      <c r="BL179" s="1954"/>
      <c r="BM179" s="1954"/>
      <c r="BN179" s="1954"/>
      <c r="BO179" s="1954"/>
      <c r="BP179" s="1954"/>
      <c r="BQ179" s="1954"/>
      <c r="BR179" s="1954"/>
      <c r="BS179" s="1954"/>
      <c r="BT179" s="1954"/>
      <c r="BU179" s="1954"/>
      <c r="BV179" s="1954"/>
      <c r="BW179" s="1954"/>
      <c r="BX179" s="1954"/>
      <c r="BY179" s="1954"/>
      <c r="BZ179" s="1954"/>
      <c r="CA179" s="1954"/>
      <c r="CB179" s="1954"/>
      <c r="CC179" s="1954"/>
      <c r="CD179" s="1954"/>
      <c r="CE179" s="1954"/>
      <c r="CF179" s="1960"/>
      <c r="CG179" s="1947">
        <f t="shared" si="24"/>
        <v>0</v>
      </c>
      <c r="CH179" s="1948"/>
      <c r="CI179" s="1949"/>
      <c r="CJ179" s="2299">
        <f>'5枚目'!$CL$128</f>
        <v>0</v>
      </c>
      <c r="CK179" s="2300"/>
      <c r="CL179" s="2300"/>
      <c r="CM179" s="2300"/>
      <c r="CN179" s="2300"/>
      <c r="CO179" s="2300"/>
      <c r="CP179" s="2300"/>
      <c r="CQ179" s="564" t="s">
        <v>13746</v>
      </c>
      <c r="CR179" s="564"/>
      <c r="CS179" s="564"/>
      <c r="CT179" s="564"/>
      <c r="CU179" s="2359">
        <f>'5枚目'!$CW$128</f>
        <v>0</v>
      </c>
      <c r="CV179" s="2300"/>
      <c r="CW179" s="2300"/>
      <c r="CX179" s="2300"/>
      <c r="CY179" s="564"/>
      <c r="CZ179" s="564"/>
      <c r="DA179" s="583" t="s">
        <v>13746</v>
      </c>
      <c r="DB179" s="2067"/>
      <c r="DC179" s="2068"/>
      <c r="DD179" s="2068"/>
      <c r="DE179" s="2049"/>
      <c r="DF179" s="2363"/>
      <c r="DG179" s="2110"/>
      <c r="DH179" s="2111"/>
      <c r="DI179" s="2111"/>
      <c r="DJ179" s="2111"/>
      <c r="DK179" s="2111"/>
      <c r="DL179" s="514"/>
      <c r="DM179" s="612"/>
      <c r="DN179" s="82" t="str">
        <f t="shared" si="31"/>
        <v/>
      </c>
      <c r="DO179" s="504">
        <f t="shared" si="32"/>
        <v>0</v>
      </c>
      <c r="DQ179" s="519">
        <f>'5枚目'!$CI$128</f>
        <v>0</v>
      </c>
      <c r="DR179" s="519"/>
      <c r="DS179" s="519"/>
    </row>
    <row r="180" spans="1:134" s="524" customFormat="1" ht="20.100000000000001" customHeight="1">
      <c r="A180" s="521"/>
      <c r="B180" s="521"/>
      <c r="C180" s="888"/>
      <c r="D180" s="889"/>
      <c r="E180" s="2200" t="s">
        <v>14402</v>
      </c>
      <c r="F180" s="2201"/>
      <c r="G180" s="2201"/>
      <c r="H180" s="2201"/>
      <c r="I180" s="2202"/>
      <c r="J180" s="2061">
        <f>'1枚目'!$J$155</f>
        <v>0</v>
      </c>
      <c r="K180" s="2062"/>
      <c r="L180" s="2062"/>
      <c r="M180" s="2062"/>
      <c r="N180" s="2341" t="s">
        <v>14403</v>
      </c>
      <c r="O180" s="2342"/>
      <c r="P180" s="2118">
        <f>'1枚目'!$S$155+'2枚目'!$S$129+'3枚目'!$S$129+'4枚目'!$S$129+'5枚目'!$S$129</f>
        <v>0</v>
      </c>
      <c r="Q180" s="2119"/>
      <c r="R180" s="2119"/>
      <c r="S180" s="2119"/>
      <c r="T180" s="2120"/>
      <c r="U180" s="2124">
        <f>'1枚目'!$X$155+'2枚目'!$X$129+'3枚目'!$X$129+'4枚目'!$X$129+'5枚目'!$X$129</f>
        <v>0</v>
      </c>
      <c r="V180" s="2119"/>
      <c r="W180" s="2119"/>
      <c r="X180" s="2119"/>
      <c r="Y180" s="2125"/>
      <c r="Z180" s="2139" t="s">
        <v>136</v>
      </c>
      <c r="AA180" s="2140"/>
      <c r="AB180" s="2140"/>
      <c r="AC180" s="2141"/>
      <c r="AD180" s="2151">
        <f>'1枚目'!$AO$155</f>
        <v>0</v>
      </c>
      <c r="AE180" s="2152"/>
      <c r="AF180" s="2152"/>
      <c r="AG180" s="2152"/>
      <c r="AH180" s="2152"/>
      <c r="AI180" s="2152"/>
      <c r="AJ180" s="2152"/>
      <c r="AK180" s="2152"/>
      <c r="AL180" s="2152"/>
      <c r="AM180" s="2152"/>
      <c r="AN180" s="2152"/>
      <c r="AO180" s="2152"/>
      <c r="AP180" s="2152"/>
      <c r="AQ180" s="2152"/>
      <c r="AR180" s="2152"/>
      <c r="AS180" s="2152"/>
      <c r="AT180" s="2152"/>
      <c r="AU180" s="2152"/>
      <c r="AV180" s="2152"/>
      <c r="AW180" s="2152"/>
      <c r="AX180" s="2152"/>
      <c r="AY180" s="2152"/>
      <c r="AZ180" s="2152"/>
      <c r="BA180" s="2152"/>
      <c r="BB180" s="2152"/>
      <c r="BC180" s="2153"/>
      <c r="BD180" s="1961">
        <f>'1枚目'!$BK$155</f>
        <v>0</v>
      </c>
      <c r="BE180" s="1951"/>
      <c r="BF180" s="1951"/>
      <c r="BG180" s="1951"/>
      <c r="BH180" s="1951"/>
      <c r="BI180" s="1951"/>
      <c r="BJ180" s="1951"/>
      <c r="BK180" s="1951"/>
      <c r="BL180" s="1951"/>
      <c r="BM180" s="1951"/>
      <c r="BN180" s="1951"/>
      <c r="BO180" s="1951"/>
      <c r="BP180" s="1951"/>
      <c r="BQ180" s="1951"/>
      <c r="BR180" s="1951"/>
      <c r="BS180" s="1951"/>
      <c r="BT180" s="1951"/>
      <c r="BU180" s="1951"/>
      <c r="BV180" s="1951"/>
      <c r="BW180" s="1951"/>
      <c r="BX180" s="1951"/>
      <c r="BY180" s="1951"/>
      <c r="BZ180" s="1951"/>
      <c r="CA180" s="1951"/>
      <c r="CB180" s="1951"/>
      <c r="CC180" s="1951"/>
      <c r="CD180" s="1951"/>
      <c r="CE180" s="1951"/>
      <c r="CF180" s="1962"/>
      <c r="CG180" s="1950">
        <f t="shared" si="24"/>
        <v>0</v>
      </c>
      <c r="CH180" s="1951"/>
      <c r="CI180" s="1952"/>
      <c r="CJ180" s="2297">
        <f>'1枚目'!$CL$155</f>
        <v>0</v>
      </c>
      <c r="CK180" s="2298"/>
      <c r="CL180" s="2298"/>
      <c r="CM180" s="2298"/>
      <c r="CN180" s="2298"/>
      <c r="CO180" s="2298"/>
      <c r="CP180" s="2298"/>
      <c r="CQ180" s="552" t="s">
        <v>13746</v>
      </c>
      <c r="CR180" s="552"/>
      <c r="CS180" s="552"/>
      <c r="CT180" s="552"/>
      <c r="CU180" s="2360">
        <f>'1枚目'!$CW$155</f>
        <v>0</v>
      </c>
      <c r="CV180" s="2033"/>
      <c r="CW180" s="2033"/>
      <c r="CX180" s="2033"/>
      <c r="CY180" s="552"/>
      <c r="CZ180" s="552"/>
      <c r="DA180" s="577" t="s">
        <v>13746</v>
      </c>
      <c r="DB180" s="2063">
        <f>'1枚目'!$DC$155</f>
        <v>0</v>
      </c>
      <c r="DC180" s="2064"/>
      <c r="DD180" s="2064"/>
      <c r="DE180" s="2341" t="s">
        <v>14404</v>
      </c>
      <c r="DF180" s="2364"/>
      <c r="DG180" s="2112">
        <f>IFERROR((P180+DB180)/J180,0)</f>
        <v>0</v>
      </c>
      <c r="DH180" s="2113"/>
      <c r="DI180" s="2113"/>
      <c r="DJ180" s="2113"/>
      <c r="DK180" s="2113"/>
      <c r="DL180" s="576"/>
      <c r="DM180" s="610"/>
      <c r="DN180" s="524" t="str">
        <f>IF(CJ180&gt;0,"表示",IF(DO180=0,"表示",""))</f>
        <v>表示</v>
      </c>
      <c r="DO180" s="525">
        <f>SUM(DO181:DO189)</f>
        <v>0</v>
      </c>
      <c r="DQ180" s="573">
        <f>'1枚目'!$CI$155</f>
        <v>0</v>
      </c>
      <c r="DR180" s="573"/>
      <c r="DS180" s="573"/>
      <c r="DT180" s="525"/>
      <c r="DU180" s="525"/>
      <c r="DV180" s="525"/>
      <c r="DW180" s="525"/>
      <c r="DX180" s="525"/>
      <c r="DY180" s="525"/>
      <c r="DZ180" s="525"/>
      <c r="EA180" s="525"/>
      <c r="EB180" s="525"/>
      <c r="EC180" s="525"/>
      <c r="ED180" s="525"/>
    </row>
    <row r="181" spans="1:134" s="524" customFormat="1" ht="20.100000000000001" customHeight="1">
      <c r="A181" s="521"/>
      <c r="B181" s="521"/>
      <c r="C181" s="888"/>
      <c r="D181" s="889"/>
      <c r="E181" s="2203"/>
      <c r="F181" s="2204"/>
      <c r="G181" s="2204"/>
      <c r="H181" s="2204"/>
      <c r="I181" s="2205"/>
      <c r="J181" s="2041"/>
      <c r="K181" s="2042"/>
      <c r="L181" s="2042"/>
      <c r="M181" s="2042"/>
      <c r="N181" s="2047"/>
      <c r="O181" s="2048"/>
      <c r="P181" s="2121"/>
      <c r="Q181" s="2122"/>
      <c r="R181" s="2122"/>
      <c r="S181" s="2122"/>
      <c r="T181" s="2123"/>
      <c r="U181" s="2126"/>
      <c r="V181" s="2122"/>
      <c r="W181" s="2122"/>
      <c r="X181" s="2122"/>
      <c r="Y181" s="2127"/>
      <c r="Z181" s="2136" t="s">
        <v>139</v>
      </c>
      <c r="AA181" s="2137"/>
      <c r="AB181" s="2137"/>
      <c r="AC181" s="2138"/>
      <c r="AD181" s="2148">
        <f>'1枚目'!$AO$156</f>
        <v>0</v>
      </c>
      <c r="AE181" s="2149"/>
      <c r="AF181" s="2149"/>
      <c r="AG181" s="2149"/>
      <c r="AH181" s="2149"/>
      <c r="AI181" s="2149"/>
      <c r="AJ181" s="2149"/>
      <c r="AK181" s="2149"/>
      <c r="AL181" s="2149"/>
      <c r="AM181" s="2149"/>
      <c r="AN181" s="2149"/>
      <c r="AO181" s="2149"/>
      <c r="AP181" s="2149"/>
      <c r="AQ181" s="2149"/>
      <c r="AR181" s="2149"/>
      <c r="AS181" s="2149"/>
      <c r="AT181" s="2149"/>
      <c r="AU181" s="2149"/>
      <c r="AV181" s="2149"/>
      <c r="AW181" s="2149"/>
      <c r="AX181" s="2149"/>
      <c r="AY181" s="2149"/>
      <c r="AZ181" s="2149"/>
      <c r="BA181" s="2149"/>
      <c r="BB181" s="2149"/>
      <c r="BC181" s="2150"/>
      <c r="BD181" s="1959">
        <f>'1枚目'!$BK$156</f>
        <v>0</v>
      </c>
      <c r="BE181" s="1954"/>
      <c r="BF181" s="1954"/>
      <c r="BG181" s="1954"/>
      <c r="BH181" s="1954"/>
      <c r="BI181" s="1954"/>
      <c r="BJ181" s="1954"/>
      <c r="BK181" s="1954"/>
      <c r="BL181" s="1954"/>
      <c r="BM181" s="1954"/>
      <c r="BN181" s="1954"/>
      <c r="BO181" s="1954"/>
      <c r="BP181" s="1954"/>
      <c r="BQ181" s="1954"/>
      <c r="BR181" s="1954"/>
      <c r="BS181" s="1954"/>
      <c r="BT181" s="1954"/>
      <c r="BU181" s="1954"/>
      <c r="BV181" s="1954"/>
      <c r="BW181" s="1954"/>
      <c r="BX181" s="1954"/>
      <c r="BY181" s="1954"/>
      <c r="BZ181" s="1954"/>
      <c r="CA181" s="1954"/>
      <c r="CB181" s="1954"/>
      <c r="CC181" s="1954"/>
      <c r="CD181" s="1954"/>
      <c r="CE181" s="1954"/>
      <c r="CF181" s="1960"/>
      <c r="CG181" s="1953">
        <f t="shared" si="24"/>
        <v>0</v>
      </c>
      <c r="CH181" s="1954"/>
      <c r="CI181" s="1955"/>
      <c r="CJ181" s="2336">
        <f>'1枚目'!$CL$156</f>
        <v>0</v>
      </c>
      <c r="CK181" s="2337"/>
      <c r="CL181" s="2337"/>
      <c r="CM181" s="2337"/>
      <c r="CN181" s="2337"/>
      <c r="CO181" s="2337"/>
      <c r="CP181" s="2337"/>
      <c r="CQ181" s="535" t="s">
        <v>13746</v>
      </c>
      <c r="CR181" s="535"/>
      <c r="CS181" s="535"/>
      <c r="CT181" s="535"/>
      <c r="CU181" s="2358">
        <f>'1枚目'!$CW$156</f>
        <v>0</v>
      </c>
      <c r="CV181" s="2337"/>
      <c r="CW181" s="2337"/>
      <c r="CX181" s="2337"/>
      <c r="CY181" s="535"/>
      <c r="CZ181" s="535"/>
      <c r="DA181" s="574" t="s">
        <v>13746</v>
      </c>
      <c r="DB181" s="2065"/>
      <c r="DC181" s="2066"/>
      <c r="DD181" s="2066"/>
      <c r="DE181" s="2047"/>
      <c r="DF181" s="2362"/>
      <c r="DG181" s="2114"/>
      <c r="DH181" s="2115"/>
      <c r="DI181" s="2115"/>
      <c r="DJ181" s="2115"/>
      <c r="DK181" s="2115"/>
      <c r="DL181" s="568"/>
      <c r="DM181" s="610"/>
      <c r="DN181" s="524" t="str">
        <f>IF(CJ181&gt;0,"表示",IF(DO180=0,"表示",""))</f>
        <v>表示</v>
      </c>
      <c r="DO181" s="525">
        <f>IF(CJ181&gt;0,1,0)</f>
        <v>0</v>
      </c>
      <c r="DQ181" s="573">
        <f>'1枚目'!$CI$156</f>
        <v>0</v>
      </c>
      <c r="DR181" s="573"/>
      <c r="DS181" s="573"/>
      <c r="DT181" s="525"/>
      <c r="DU181" s="525"/>
      <c r="DV181" s="525"/>
      <c r="DW181" s="525"/>
      <c r="DX181" s="525"/>
      <c r="DY181" s="525"/>
      <c r="DZ181" s="525"/>
      <c r="EA181" s="525"/>
      <c r="EB181" s="525"/>
      <c r="EC181" s="525"/>
      <c r="ED181" s="525"/>
    </row>
    <row r="182" spans="1:134" ht="15" hidden="1" customHeight="1">
      <c r="A182" s="2"/>
      <c r="B182" s="2"/>
      <c r="C182" s="888"/>
      <c r="D182" s="889"/>
      <c r="E182" s="2025"/>
      <c r="F182" s="2206"/>
      <c r="G182" s="2206"/>
      <c r="H182" s="2206"/>
      <c r="I182" s="2207"/>
      <c r="J182" s="2041"/>
      <c r="K182" s="2042"/>
      <c r="L182" s="2042"/>
      <c r="M182" s="2042"/>
      <c r="N182" s="2047"/>
      <c r="O182" s="2048"/>
      <c r="P182" s="2121"/>
      <c r="Q182" s="2122"/>
      <c r="R182" s="2122"/>
      <c r="S182" s="2122"/>
      <c r="T182" s="2123"/>
      <c r="U182" s="2126"/>
      <c r="V182" s="2122"/>
      <c r="W182" s="2122"/>
      <c r="X182" s="2122"/>
      <c r="Y182" s="2127"/>
      <c r="Z182" s="2136" t="s">
        <v>13694</v>
      </c>
      <c r="AA182" s="2137"/>
      <c r="AB182" s="2137"/>
      <c r="AC182" s="2138"/>
      <c r="AD182" s="2148">
        <f>'2枚目'!$AO$129</f>
        <v>0</v>
      </c>
      <c r="AE182" s="2149"/>
      <c r="AF182" s="2149"/>
      <c r="AG182" s="2149"/>
      <c r="AH182" s="2149"/>
      <c r="AI182" s="2149"/>
      <c r="AJ182" s="2149"/>
      <c r="AK182" s="2149"/>
      <c r="AL182" s="2149"/>
      <c r="AM182" s="2149"/>
      <c r="AN182" s="2149"/>
      <c r="AO182" s="2149"/>
      <c r="AP182" s="2149"/>
      <c r="AQ182" s="2149"/>
      <c r="AR182" s="2149"/>
      <c r="AS182" s="2149"/>
      <c r="AT182" s="2149"/>
      <c r="AU182" s="2149"/>
      <c r="AV182" s="2149"/>
      <c r="AW182" s="2149"/>
      <c r="AX182" s="2149"/>
      <c r="AY182" s="2149"/>
      <c r="AZ182" s="2149"/>
      <c r="BA182" s="2149"/>
      <c r="BB182" s="2149"/>
      <c r="BC182" s="2150"/>
      <c r="BD182" s="1959">
        <f>'2枚目'!$BK$129</f>
        <v>0</v>
      </c>
      <c r="BE182" s="1954"/>
      <c r="BF182" s="1954"/>
      <c r="BG182" s="1954"/>
      <c r="BH182" s="1954"/>
      <c r="BI182" s="1954"/>
      <c r="BJ182" s="1954"/>
      <c r="BK182" s="1954"/>
      <c r="BL182" s="1954"/>
      <c r="BM182" s="1954"/>
      <c r="BN182" s="1954"/>
      <c r="BO182" s="1954"/>
      <c r="BP182" s="1954"/>
      <c r="BQ182" s="1954"/>
      <c r="BR182" s="1954"/>
      <c r="BS182" s="1954"/>
      <c r="BT182" s="1954"/>
      <c r="BU182" s="1954"/>
      <c r="BV182" s="1954"/>
      <c r="BW182" s="1954"/>
      <c r="BX182" s="1954"/>
      <c r="BY182" s="1954"/>
      <c r="BZ182" s="1954"/>
      <c r="CA182" s="1954"/>
      <c r="CB182" s="1954"/>
      <c r="CC182" s="1954"/>
      <c r="CD182" s="1954"/>
      <c r="CE182" s="1954"/>
      <c r="CF182" s="1960"/>
      <c r="CG182" s="1953">
        <f t="shared" si="24"/>
        <v>0</v>
      </c>
      <c r="CH182" s="1954"/>
      <c r="CI182" s="1955"/>
      <c r="CJ182" s="2336">
        <f>'2枚目'!$CL$129</f>
        <v>0</v>
      </c>
      <c r="CK182" s="2337"/>
      <c r="CL182" s="2337"/>
      <c r="CM182" s="2337"/>
      <c r="CN182" s="2337"/>
      <c r="CO182" s="2337"/>
      <c r="CP182" s="2337"/>
      <c r="CQ182" s="535" t="s">
        <v>13746</v>
      </c>
      <c r="CR182" s="535"/>
      <c r="CS182" s="535"/>
      <c r="CT182" s="535"/>
      <c r="CU182" s="2358">
        <f>'2枚目'!$CW$129</f>
        <v>0</v>
      </c>
      <c r="CV182" s="2337"/>
      <c r="CW182" s="2337"/>
      <c r="CX182" s="2337"/>
      <c r="CY182" s="535"/>
      <c r="CZ182" s="535"/>
      <c r="DA182" s="574" t="s">
        <v>13746</v>
      </c>
      <c r="DB182" s="2065"/>
      <c r="DC182" s="2066"/>
      <c r="DD182" s="2066"/>
      <c r="DE182" s="2047"/>
      <c r="DF182" s="2362"/>
      <c r="DG182" s="2114"/>
      <c r="DH182" s="2115"/>
      <c r="DI182" s="2115"/>
      <c r="DJ182" s="2115"/>
      <c r="DK182" s="2115"/>
      <c r="DL182" s="513"/>
      <c r="DM182" s="613"/>
      <c r="DN182" s="82" t="str">
        <f t="shared" ref="DN182:DN189" si="33">IF(CJ182&gt;0,"表示","")</f>
        <v/>
      </c>
      <c r="DO182" s="504">
        <f t="shared" ref="DO182:DO189" si="34">IF(CJ182&gt;0,1,0)</f>
        <v>0</v>
      </c>
      <c r="DQ182" s="519">
        <f>'2枚目'!$CI$129</f>
        <v>0</v>
      </c>
      <c r="DR182" s="519"/>
      <c r="DS182" s="519"/>
    </row>
    <row r="183" spans="1:134" ht="15" hidden="1" customHeight="1">
      <c r="A183" s="2"/>
      <c r="B183" s="2"/>
      <c r="C183" s="888"/>
      <c r="D183" s="889"/>
      <c r="E183" s="2025"/>
      <c r="F183" s="2206"/>
      <c r="G183" s="2206"/>
      <c r="H183" s="2206"/>
      <c r="I183" s="2207"/>
      <c r="J183" s="2041"/>
      <c r="K183" s="2042"/>
      <c r="L183" s="2042"/>
      <c r="M183" s="2042"/>
      <c r="N183" s="2047"/>
      <c r="O183" s="2048"/>
      <c r="P183" s="2121"/>
      <c r="Q183" s="2122"/>
      <c r="R183" s="2122"/>
      <c r="S183" s="2122"/>
      <c r="T183" s="2123"/>
      <c r="U183" s="2126"/>
      <c r="V183" s="2122"/>
      <c r="W183" s="2122"/>
      <c r="X183" s="2122"/>
      <c r="Y183" s="2127"/>
      <c r="Z183" s="2136" t="s">
        <v>13695</v>
      </c>
      <c r="AA183" s="2137"/>
      <c r="AB183" s="2137"/>
      <c r="AC183" s="2138"/>
      <c r="AD183" s="2148">
        <f>'2枚目'!$AO$130</f>
        <v>0</v>
      </c>
      <c r="AE183" s="2149"/>
      <c r="AF183" s="2149"/>
      <c r="AG183" s="2149"/>
      <c r="AH183" s="2149"/>
      <c r="AI183" s="2149"/>
      <c r="AJ183" s="2149"/>
      <c r="AK183" s="2149"/>
      <c r="AL183" s="2149"/>
      <c r="AM183" s="2149"/>
      <c r="AN183" s="2149"/>
      <c r="AO183" s="2149"/>
      <c r="AP183" s="2149"/>
      <c r="AQ183" s="2149"/>
      <c r="AR183" s="2149"/>
      <c r="AS183" s="2149"/>
      <c r="AT183" s="2149"/>
      <c r="AU183" s="2149"/>
      <c r="AV183" s="2149"/>
      <c r="AW183" s="2149"/>
      <c r="AX183" s="2149"/>
      <c r="AY183" s="2149"/>
      <c r="AZ183" s="2149"/>
      <c r="BA183" s="2149"/>
      <c r="BB183" s="2149"/>
      <c r="BC183" s="2150"/>
      <c r="BD183" s="1959">
        <f>'2枚目'!$BK$130</f>
        <v>0</v>
      </c>
      <c r="BE183" s="1954"/>
      <c r="BF183" s="1954"/>
      <c r="BG183" s="1954"/>
      <c r="BH183" s="1954"/>
      <c r="BI183" s="1954"/>
      <c r="BJ183" s="1954"/>
      <c r="BK183" s="1954"/>
      <c r="BL183" s="1954"/>
      <c r="BM183" s="1954"/>
      <c r="BN183" s="1954"/>
      <c r="BO183" s="1954"/>
      <c r="BP183" s="1954"/>
      <c r="BQ183" s="1954"/>
      <c r="BR183" s="1954"/>
      <c r="BS183" s="1954"/>
      <c r="BT183" s="1954"/>
      <c r="BU183" s="1954"/>
      <c r="BV183" s="1954"/>
      <c r="BW183" s="1954"/>
      <c r="BX183" s="1954"/>
      <c r="BY183" s="1954"/>
      <c r="BZ183" s="1954"/>
      <c r="CA183" s="1954"/>
      <c r="CB183" s="1954"/>
      <c r="CC183" s="1954"/>
      <c r="CD183" s="1954"/>
      <c r="CE183" s="1954"/>
      <c r="CF183" s="1960"/>
      <c r="CG183" s="1953">
        <f t="shared" si="24"/>
        <v>0</v>
      </c>
      <c r="CH183" s="1954"/>
      <c r="CI183" s="1955"/>
      <c r="CJ183" s="2336">
        <f>'2枚目'!$CL$130</f>
        <v>0</v>
      </c>
      <c r="CK183" s="2337"/>
      <c r="CL183" s="2337"/>
      <c r="CM183" s="2337"/>
      <c r="CN183" s="2337"/>
      <c r="CO183" s="2337"/>
      <c r="CP183" s="2337"/>
      <c r="CQ183" s="535" t="s">
        <v>13746</v>
      </c>
      <c r="CR183" s="535"/>
      <c r="CS183" s="535"/>
      <c r="CT183" s="535"/>
      <c r="CU183" s="2358">
        <f>'2枚目'!$CW$130</f>
        <v>0</v>
      </c>
      <c r="CV183" s="2337"/>
      <c r="CW183" s="2337"/>
      <c r="CX183" s="2337"/>
      <c r="CY183" s="535"/>
      <c r="CZ183" s="535"/>
      <c r="DA183" s="574" t="s">
        <v>13746</v>
      </c>
      <c r="DB183" s="2065"/>
      <c r="DC183" s="2066"/>
      <c r="DD183" s="2066"/>
      <c r="DE183" s="2047"/>
      <c r="DF183" s="2362"/>
      <c r="DG183" s="2114"/>
      <c r="DH183" s="2115"/>
      <c r="DI183" s="2115"/>
      <c r="DJ183" s="2115"/>
      <c r="DK183" s="2115"/>
      <c r="DL183" s="513"/>
      <c r="DM183" s="613"/>
      <c r="DN183" s="82" t="str">
        <f t="shared" si="33"/>
        <v/>
      </c>
      <c r="DO183" s="504">
        <f t="shared" si="34"/>
        <v>0</v>
      </c>
      <c r="DQ183" s="519">
        <f>'2枚目'!$CI$130</f>
        <v>0</v>
      </c>
      <c r="DR183" s="519"/>
      <c r="DS183" s="519"/>
    </row>
    <row r="184" spans="1:134" ht="15" hidden="1" customHeight="1">
      <c r="A184" s="2"/>
      <c r="B184" s="2"/>
      <c r="C184" s="888"/>
      <c r="D184" s="889"/>
      <c r="E184" s="2025"/>
      <c r="F184" s="2206"/>
      <c r="G184" s="2206"/>
      <c r="H184" s="2206"/>
      <c r="I184" s="2207"/>
      <c r="J184" s="2041"/>
      <c r="K184" s="2042"/>
      <c r="L184" s="2042"/>
      <c r="M184" s="2042"/>
      <c r="N184" s="2047"/>
      <c r="O184" s="2048"/>
      <c r="P184" s="2121"/>
      <c r="Q184" s="2122"/>
      <c r="R184" s="2122"/>
      <c r="S184" s="2122"/>
      <c r="T184" s="2123"/>
      <c r="U184" s="2126"/>
      <c r="V184" s="2122"/>
      <c r="W184" s="2122"/>
      <c r="X184" s="2122"/>
      <c r="Y184" s="2127"/>
      <c r="Z184" s="2136" t="s">
        <v>13740</v>
      </c>
      <c r="AA184" s="2137"/>
      <c r="AB184" s="2137"/>
      <c r="AC184" s="2138"/>
      <c r="AD184" s="2148">
        <f>'3枚目'!$AO$129</f>
        <v>0</v>
      </c>
      <c r="AE184" s="2149"/>
      <c r="AF184" s="2149"/>
      <c r="AG184" s="2149"/>
      <c r="AH184" s="2149"/>
      <c r="AI184" s="2149"/>
      <c r="AJ184" s="2149"/>
      <c r="AK184" s="2149"/>
      <c r="AL184" s="2149"/>
      <c r="AM184" s="2149"/>
      <c r="AN184" s="2149"/>
      <c r="AO184" s="2149"/>
      <c r="AP184" s="2149"/>
      <c r="AQ184" s="2149"/>
      <c r="AR184" s="2149"/>
      <c r="AS184" s="2149"/>
      <c r="AT184" s="2149"/>
      <c r="AU184" s="2149"/>
      <c r="AV184" s="2149"/>
      <c r="AW184" s="2149"/>
      <c r="AX184" s="2149"/>
      <c r="AY184" s="2149"/>
      <c r="AZ184" s="2149"/>
      <c r="BA184" s="2149"/>
      <c r="BB184" s="2149"/>
      <c r="BC184" s="2150"/>
      <c r="BD184" s="1959">
        <f>'3枚目'!$BK$129</f>
        <v>0</v>
      </c>
      <c r="BE184" s="1954"/>
      <c r="BF184" s="1954"/>
      <c r="BG184" s="1954"/>
      <c r="BH184" s="1954"/>
      <c r="BI184" s="1954"/>
      <c r="BJ184" s="1954"/>
      <c r="BK184" s="1954"/>
      <c r="BL184" s="1954"/>
      <c r="BM184" s="1954"/>
      <c r="BN184" s="1954"/>
      <c r="BO184" s="1954"/>
      <c r="BP184" s="1954"/>
      <c r="BQ184" s="1954"/>
      <c r="BR184" s="1954"/>
      <c r="BS184" s="1954"/>
      <c r="BT184" s="1954"/>
      <c r="BU184" s="1954"/>
      <c r="BV184" s="1954"/>
      <c r="BW184" s="1954"/>
      <c r="BX184" s="1954"/>
      <c r="BY184" s="1954"/>
      <c r="BZ184" s="1954"/>
      <c r="CA184" s="1954"/>
      <c r="CB184" s="1954"/>
      <c r="CC184" s="1954"/>
      <c r="CD184" s="1954"/>
      <c r="CE184" s="1954"/>
      <c r="CF184" s="1960"/>
      <c r="CG184" s="1953">
        <f t="shared" si="24"/>
        <v>0</v>
      </c>
      <c r="CH184" s="1954"/>
      <c r="CI184" s="1955"/>
      <c r="CJ184" s="2336">
        <f>'3枚目'!$CL$129</f>
        <v>0</v>
      </c>
      <c r="CK184" s="2337"/>
      <c r="CL184" s="2337"/>
      <c r="CM184" s="2337"/>
      <c r="CN184" s="2337"/>
      <c r="CO184" s="2337"/>
      <c r="CP184" s="2337"/>
      <c r="CQ184" s="535" t="s">
        <v>13746</v>
      </c>
      <c r="CR184" s="535"/>
      <c r="CS184" s="535"/>
      <c r="CT184" s="535"/>
      <c r="CU184" s="2358">
        <f>'3枚目'!$CW$129</f>
        <v>0</v>
      </c>
      <c r="CV184" s="2337"/>
      <c r="CW184" s="2337"/>
      <c r="CX184" s="2337"/>
      <c r="CY184" s="535"/>
      <c r="CZ184" s="535"/>
      <c r="DA184" s="574" t="s">
        <v>13746</v>
      </c>
      <c r="DB184" s="2065"/>
      <c r="DC184" s="2066"/>
      <c r="DD184" s="2066"/>
      <c r="DE184" s="2047"/>
      <c r="DF184" s="2362"/>
      <c r="DG184" s="2114"/>
      <c r="DH184" s="2115"/>
      <c r="DI184" s="2115"/>
      <c r="DJ184" s="2115"/>
      <c r="DK184" s="2115"/>
      <c r="DL184" s="513"/>
      <c r="DM184" s="613"/>
      <c r="DN184" s="82" t="str">
        <f t="shared" si="33"/>
        <v/>
      </c>
      <c r="DO184" s="504">
        <f t="shared" si="34"/>
        <v>0</v>
      </c>
      <c r="DQ184" s="519">
        <f>'3枚目'!$CI$129</f>
        <v>0</v>
      </c>
      <c r="DR184" s="519"/>
      <c r="DS184" s="519"/>
    </row>
    <row r="185" spans="1:134" ht="15" hidden="1" customHeight="1">
      <c r="A185" s="2"/>
      <c r="B185" s="2"/>
      <c r="C185" s="888"/>
      <c r="D185" s="889"/>
      <c r="E185" s="2025"/>
      <c r="F185" s="2206"/>
      <c r="G185" s="2206"/>
      <c r="H185" s="2206"/>
      <c r="I185" s="2207"/>
      <c r="J185" s="2041"/>
      <c r="K185" s="2042"/>
      <c r="L185" s="2042"/>
      <c r="M185" s="2042"/>
      <c r="N185" s="2047"/>
      <c r="O185" s="2048"/>
      <c r="P185" s="2121"/>
      <c r="Q185" s="2122"/>
      <c r="R185" s="2122"/>
      <c r="S185" s="2122"/>
      <c r="T185" s="2123"/>
      <c r="U185" s="2126"/>
      <c r="V185" s="2122"/>
      <c r="W185" s="2122"/>
      <c r="X185" s="2122"/>
      <c r="Y185" s="2127"/>
      <c r="Z185" s="2136" t="s">
        <v>13741</v>
      </c>
      <c r="AA185" s="2137"/>
      <c r="AB185" s="2137"/>
      <c r="AC185" s="2138"/>
      <c r="AD185" s="2148">
        <f>'3枚目'!$AO$130</f>
        <v>0</v>
      </c>
      <c r="AE185" s="2149"/>
      <c r="AF185" s="2149"/>
      <c r="AG185" s="2149"/>
      <c r="AH185" s="2149"/>
      <c r="AI185" s="2149"/>
      <c r="AJ185" s="2149"/>
      <c r="AK185" s="2149"/>
      <c r="AL185" s="2149"/>
      <c r="AM185" s="2149"/>
      <c r="AN185" s="2149"/>
      <c r="AO185" s="2149"/>
      <c r="AP185" s="2149"/>
      <c r="AQ185" s="2149"/>
      <c r="AR185" s="2149"/>
      <c r="AS185" s="2149"/>
      <c r="AT185" s="2149"/>
      <c r="AU185" s="2149"/>
      <c r="AV185" s="2149"/>
      <c r="AW185" s="2149"/>
      <c r="AX185" s="2149"/>
      <c r="AY185" s="2149"/>
      <c r="AZ185" s="2149"/>
      <c r="BA185" s="2149"/>
      <c r="BB185" s="2149"/>
      <c r="BC185" s="2150"/>
      <c r="BD185" s="1959">
        <f>'3枚目'!$BK$130</f>
        <v>0</v>
      </c>
      <c r="BE185" s="1954"/>
      <c r="BF185" s="1954"/>
      <c r="BG185" s="1954"/>
      <c r="BH185" s="1954"/>
      <c r="BI185" s="1954"/>
      <c r="BJ185" s="1954"/>
      <c r="BK185" s="1954"/>
      <c r="BL185" s="1954"/>
      <c r="BM185" s="1954"/>
      <c r="BN185" s="1954"/>
      <c r="BO185" s="1954"/>
      <c r="BP185" s="1954"/>
      <c r="BQ185" s="1954"/>
      <c r="BR185" s="1954"/>
      <c r="BS185" s="1954"/>
      <c r="BT185" s="1954"/>
      <c r="BU185" s="1954"/>
      <c r="BV185" s="1954"/>
      <c r="BW185" s="1954"/>
      <c r="BX185" s="1954"/>
      <c r="BY185" s="1954"/>
      <c r="BZ185" s="1954"/>
      <c r="CA185" s="1954"/>
      <c r="CB185" s="1954"/>
      <c r="CC185" s="1954"/>
      <c r="CD185" s="1954"/>
      <c r="CE185" s="1954"/>
      <c r="CF185" s="1960"/>
      <c r="CG185" s="1953">
        <f t="shared" si="24"/>
        <v>0</v>
      </c>
      <c r="CH185" s="1954"/>
      <c r="CI185" s="1955"/>
      <c r="CJ185" s="2336">
        <f>'3枚目'!$CL$130</f>
        <v>0</v>
      </c>
      <c r="CK185" s="2337"/>
      <c r="CL185" s="2337"/>
      <c r="CM185" s="2337"/>
      <c r="CN185" s="2337"/>
      <c r="CO185" s="2337"/>
      <c r="CP185" s="2337"/>
      <c r="CQ185" s="535" t="s">
        <v>13746</v>
      </c>
      <c r="CR185" s="535"/>
      <c r="CS185" s="535"/>
      <c r="CT185" s="535"/>
      <c r="CU185" s="2358">
        <f>'3枚目'!$CW$130</f>
        <v>0</v>
      </c>
      <c r="CV185" s="2337"/>
      <c r="CW185" s="2337"/>
      <c r="CX185" s="2337"/>
      <c r="CY185" s="535"/>
      <c r="CZ185" s="535"/>
      <c r="DA185" s="574" t="s">
        <v>13746</v>
      </c>
      <c r="DB185" s="2065"/>
      <c r="DC185" s="2066"/>
      <c r="DD185" s="2066"/>
      <c r="DE185" s="2047"/>
      <c r="DF185" s="2362"/>
      <c r="DG185" s="2114"/>
      <c r="DH185" s="2115"/>
      <c r="DI185" s="2115"/>
      <c r="DJ185" s="2115"/>
      <c r="DK185" s="2115"/>
      <c r="DL185" s="513"/>
      <c r="DM185" s="613"/>
      <c r="DN185" s="82" t="str">
        <f t="shared" si="33"/>
        <v/>
      </c>
      <c r="DO185" s="504">
        <f t="shared" si="34"/>
        <v>0</v>
      </c>
      <c r="DQ185" s="519">
        <f>'3枚目'!$CI$130</f>
        <v>0</v>
      </c>
      <c r="DR185" s="519"/>
      <c r="DS185" s="519"/>
    </row>
    <row r="186" spans="1:134" ht="15" hidden="1" customHeight="1">
      <c r="A186" s="2"/>
      <c r="B186" s="2"/>
      <c r="C186" s="888"/>
      <c r="D186" s="889"/>
      <c r="E186" s="2025"/>
      <c r="F186" s="2206"/>
      <c r="G186" s="2206"/>
      <c r="H186" s="2206"/>
      <c r="I186" s="2207"/>
      <c r="J186" s="2041"/>
      <c r="K186" s="2042"/>
      <c r="L186" s="2042"/>
      <c r="M186" s="2042"/>
      <c r="N186" s="2047"/>
      <c r="O186" s="2048"/>
      <c r="P186" s="2121"/>
      <c r="Q186" s="2122"/>
      <c r="R186" s="2122"/>
      <c r="S186" s="2122"/>
      <c r="T186" s="2123"/>
      <c r="U186" s="2126"/>
      <c r="V186" s="2122"/>
      <c r="W186" s="2122"/>
      <c r="X186" s="2122"/>
      <c r="Y186" s="2127"/>
      <c r="Z186" s="2136" t="s">
        <v>13742</v>
      </c>
      <c r="AA186" s="2137"/>
      <c r="AB186" s="2137"/>
      <c r="AC186" s="2138"/>
      <c r="AD186" s="2148">
        <f>'4枚目'!$AO$129</f>
        <v>0</v>
      </c>
      <c r="AE186" s="2149"/>
      <c r="AF186" s="2149"/>
      <c r="AG186" s="2149"/>
      <c r="AH186" s="2149"/>
      <c r="AI186" s="2149"/>
      <c r="AJ186" s="2149"/>
      <c r="AK186" s="2149"/>
      <c r="AL186" s="2149"/>
      <c r="AM186" s="2149"/>
      <c r="AN186" s="2149"/>
      <c r="AO186" s="2149"/>
      <c r="AP186" s="2149"/>
      <c r="AQ186" s="2149"/>
      <c r="AR186" s="2149"/>
      <c r="AS186" s="2149"/>
      <c r="AT186" s="2149"/>
      <c r="AU186" s="2149"/>
      <c r="AV186" s="2149"/>
      <c r="AW186" s="2149"/>
      <c r="AX186" s="2149"/>
      <c r="AY186" s="2149"/>
      <c r="AZ186" s="2149"/>
      <c r="BA186" s="2149"/>
      <c r="BB186" s="2149"/>
      <c r="BC186" s="2150"/>
      <c r="BD186" s="1959">
        <f>'4枚目'!$BK$129</f>
        <v>0</v>
      </c>
      <c r="BE186" s="1954"/>
      <c r="BF186" s="1954"/>
      <c r="BG186" s="1954"/>
      <c r="BH186" s="1954"/>
      <c r="BI186" s="1954"/>
      <c r="BJ186" s="1954"/>
      <c r="BK186" s="1954"/>
      <c r="BL186" s="1954"/>
      <c r="BM186" s="1954"/>
      <c r="BN186" s="1954"/>
      <c r="BO186" s="1954"/>
      <c r="BP186" s="1954"/>
      <c r="BQ186" s="1954"/>
      <c r="BR186" s="1954"/>
      <c r="BS186" s="1954"/>
      <c r="BT186" s="1954"/>
      <c r="BU186" s="1954"/>
      <c r="BV186" s="1954"/>
      <c r="BW186" s="1954"/>
      <c r="BX186" s="1954"/>
      <c r="BY186" s="1954"/>
      <c r="BZ186" s="1954"/>
      <c r="CA186" s="1954"/>
      <c r="CB186" s="1954"/>
      <c r="CC186" s="1954"/>
      <c r="CD186" s="1954"/>
      <c r="CE186" s="1954"/>
      <c r="CF186" s="1960"/>
      <c r="CG186" s="1953">
        <f t="shared" si="24"/>
        <v>0</v>
      </c>
      <c r="CH186" s="1954"/>
      <c r="CI186" s="1955"/>
      <c r="CJ186" s="2336">
        <f>'4枚目'!$CL$129</f>
        <v>0</v>
      </c>
      <c r="CK186" s="2337"/>
      <c r="CL186" s="2337"/>
      <c r="CM186" s="2337"/>
      <c r="CN186" s="2337"/>
      <c r="CO186" s="2337"/>
      <c r="CP186" s="2337"/>
      <c r="CQ186" s="535" t="s">
        <v>13746</v>
      </c>
      <c r="CR186" s="535"/>
      <c r="CS186" s="535"/>
      <c r="CT186" s="535"/>
      <c r="CU186" s="2358">
        <f>'4枚目'!$CW$129</f>
        <v>0</v>
      </c>
      <c r="CV186" s="2337"/>
      <c r="CW186" s="2337"/>
      <c r="CX186" s="2337"/>
      <c r="CY186" s="535"/>
      <c r="CZ186" s="535"/>
      <c r="DA186" s="574" t="s">
        <v>13746</v>
      </c>
      <c r="DB186" s="2065"/>
      <c r="DC186" s="2066"/>
      <c r="DD186" s="2066"/>
      <c r="DE186" s="2047"/>
      <c r="DF186" s="2362"/>
      <c r="DG186" s="2114"/>
      <c r="DH186" s="2115"/>
      <c r="DI186" s="2115"/>
      <c r="DJ186" s="2115"/>
      <c r="DK186" s="2115"/>
      <c r="DL186" s="513"/>
      <c r="DM186" s="613"/>
      <c r="DN186" s="82" t="str">
        <f t="shared" si="33"/>
        <v/>
      </c>
      <c r="DO186" s="504">
        <f t="shared" si="34"/>
        <v>0</v>
      </c>
      <c r="DQ186" s="519">
        <f>'4枚目'!$CI$129</f>
        <v>0</v>
      </c>
      <c r="DR186" s="519"/>
      <c r="DS186" s="519"/>
    </row>
    <row r="187" spans="1:134" ht="15" hidden="1" customHeight="1">
      <c r="A187" s="2"/>
      <c r="B187" s="2"/>
      <c r="C187" s="888"/>
      <c r="D187" s="889"/>
      <c r="E187" s="2025"/>
      <c r="F187" s="2206"/>
      <c r="G187" s="2206"/>
      <c r="H187" s="2206"/>
      <c r="I187" s="2207"/>
      <c r="J187" s="2041"/>
      <c r="K187" s="2042"/>
      <c r="L187" s="2042"/>
      <c r="M187" s="2042"/>
      <c r="N187" s="2047"/>
      <c r="O187" s="2048"/>
      <c r="P187" s="2121"/>
      <c r="Q187" s="2122"/>
      <c r="R187" s="2122"/>
      <c r="S187" s="2122"/>
      <c r="T187" s="2123"/>
      <c r="U187" s="2126"/>
      <c r="V187" s="2122"/>
      <c r="W187" s="2122"/>
      <c r="X187" s="2122"/>
      <c r="Y187" s="2127"/>
      <c r="Z187" s="2136" t="s">
        <v>13743</v>
      </c>
      <c r="AA187" s="2137"/>
      <c r="AB187" s="2137"/>
      <c r="AC187" s="2138"/>
      <c r="AD187" s="2148">
        <f>'4枚目'!$AO$130</f>
        <v>0</v>
      </c>
      <c r="AE187" s="2149"/>
      <c r="AF187" s="2149"/>
      <c r="AG187" s="2149"/>
      <c r="AH187" s="2149"/>
      <c r="AI187" s="2149"/>
      <c r="AJ187" s="2149"/>
      <c r="AK187" s="2149"/>
      <c r="AL187" s="2149"/>
      <c r="AM187" s="2149"/>
      <c r="AN187" s="2149"/>
      <c r="AO187" s="2149"/>
      <c r="AP187" s="2149"/>
      <c r="AQ187" s="2149"/>
      <c r="AR187" s="2149"/>
      <c r="AS187" s="2149"/>
      <c r="AT187" s="2149"/>
      <c r="AU187" s="2149"/>
      <c r="AV187" s="2149"/>
      <c r="AW187" s="2149"/>
      <c r="AX187" s="2149"/>
      <c r="AY187" s="2149"/>
      <c r="AZ187" s="2149"/>
      <c r="BA187" s="2149"/>
      <c r="BB187" s="2149"/>
      <c r="BC187" s="2150"/>
      <c r="BD187" s="1959">
        <f>'4枚目'!$BK$130</f>
        <v>0</v>
      </c>
      <c r="BE187" s="1954"/>
      <c r="BF187" s="1954"/>
      <c r="BG187" s="1954"/>
      <c r="BH187" s="1954"/>
      <c r="BI187" s="1954"/>
      <c r="BJ187" s="1954"/>
      <c r="BK187" s="1954"/>
      <c r="BL187" s="1954"/>
      <c r="BM187" s="1954"/>
      <c r="BN187" s="1954"/>
      <c r="BO187" s="1954"/>
      <c r="BP187" s="1954"/>
      <c r="BQ187" s="1954"/>
      <c r="BR187" s="1954"/>
      <c r="BS187" s="1954"/>
      <c r="BT187" s="1954"/>
      <c r="BU187" s="1954"/>
      <c r="BV187" s="1954"/>
      <c r="BW187" s="1954"/>
      <c r="BX187" s="1954"/>
      <c r="BY187" s="1954"/>
      <c r="BZ187" s="1954"/>
      <c r="CA187" s="1954"/>
      <c r="CB187" s="1954"/>
      <c r="CC187" s="1954"/>
      <c r="CD187" s="1954"/>
      <c r="CE187" s="1954"/>
      <c r="CF187" s="1960"/>
      <c r="CG187" s="1953">
        <f t="shared" si="24"/>
        <v>0</v>
      </c>
      <c r="CH187" s="1954"/>
      <c r="CI187" s="1955"/>
      <c r="CJ187" s="2336">
        <f>'4枚目'!$CL$130</f>
        <v>0</v>
      </c>
      <c r="CK187" s="2337"/>
      <c r="CL187" s="2337"/>
      <c r="CM187" s="2337"/>
      <c r="CN187" s="2337"/>
      <c r="CO187" s="2337"/>
      <c r="CP187" s="2337"/>
      <c r="CQ187" s="535" t="s">
        <v>13746</v>
      </c>
      <c r="CR187" s="535"/>
      <c r="CS187" s="535"/>
      <c r="CT187" s="535"/>
      <c r="CU187" s="2358">
        <f>'4枚目'!$CW$130</f>
        <v>0</v>
      </c>
      <c r="CV187" s="2337"/>
      <c r="CW187" s="2337"/>
      <c r="CX187" s="2337"/>
      <c r="CY187" s="535"/>
      <c r="CZ187" s="535"/>
      <c r="DA187" s="574" t="s">
        <v>13746</v>
      </c>
      <c r="DB187" s="2065"/>
      <c r="DC187" s="2066"/>
      <c r="DD187" s="2066"/>
      <c r="DE187" s="2047"/>
      <c r="DF187" s="2362"/>
      <c r="DG187" s="2114"/>
      <c r="DH187" s="2115"/>
      <c r="DI187" s="2115"/>
      <c r="DJ187" s="2115"/>
      <c r="DK187" s="2115"/>
      <c r="DL187" s="513"/>
      <c r="DM187" s="613"/>
      <c r="DN187" s="82" t="str">
        <f t="shared" si="33"/>
        <v/>
      </c>
      <c r="DO187" s="504">
        <f t="shared" si="34"/>
        <v>0</v>
      </c>
      <c r="DQ187" s="519">
        <f>'4枚目'!$CI$130</f>
        <v>0</v>
      </c>
      <c r="DR187" s="519"/>
      <c r="DS187" s="519"/>
    </row>
    <row r="188" spans="1:134" ht="15" hidden="1" customHeight="1">
      <c r="A188" s="2"/>
      <c r="B188" s="2"/>
      <c r="C188" s="888"/>
      <c r="D188" s="889"/>
      <c r="E188" s="2025"/>
      <c r="F188" s="2206"/>
      <c r="G188" s="2206"/>
      <c r="H188" s="2206"/>
      <c r="I188" s="2207"/>
      <c r="J188" s="2041"/>
      <c r="K188" s="2042"/>
      <c r="L188" s="2042"/>
      <c r="M188" s="2042"/>
      <c r="N188" s="2047"/>
      <c r="O188" s="2048"/>
      <c r="P188" s="2121"/>
      <c r="Q188" s="2122"/>
      <c r="R188" s="2122"/>
      <c r="S188" s="2122"/>
      <c r="T188" s="2123"/>
      <c r="U188" s="2126"/>
      <c r="V188" s="2122"/>
      <c r="W188" s="2122"/>
      <c r="X188" s="2122"/>
      <c r="Y188" s="2127"/>
      <c r="Z188" s="2136" t="s">
        <v>13744</v>
      </c>
      <c r="AA188" s="2137"/>
      <c r="AB188" s="2137"/>
      <c r="AC188" s="2138"/>
      <c r="AD188" s="2148">
        <f>'5枚目'!$AO$129</f>
        <v>0</v>
      </c>
      <c r="AE188" s="2149"/>
      <c r="AF188" s="2149"/>
      <c r="AG188" s="2149"/>
      <c r="AH188" s="2149"/>
      <c r="AI188" s="2149"/>
      <c r="AJ188" s="2149"/>
      <c r="AK188" s="2149"/>
      <c r="AL188" s="2149"/>
      <c r="AM188" s="2149"/>
      <c r="AN188" s="2149"/>
      <c r="AO188" s="2149"/>
      <c r="AP188" s="2149"/>
      <c r="AQ188" s="2149"/>
      <c r="AR188" s="2149"/>
      <c r="AS188" s="2149"/>
      <c r="AT188" s="2149"/>
      <c r="AU188" s="2149"/>
      <c r="AV188" s="2149"/>
      <c r="AW188" s="2149"/>
      <c r="AX188" s="2149"/>
      <c r="AY188" s="2149"/>
      <c r="AZ188" s="2149"/>
      <c r="BA188" s="2149"/>
      <c r="BB188" s="2149"/>
      <c r="BC188" s="2150"/>
      <c r="BD188" s="1959">
        <f>'5枚目'!$BK$129</f>
        <v>0</v>
      </c>
      <c r="BE188" s="1954"/>
      <c r="BF188" s="1954"/>
      <c r="BG188" s="1954"/>
      <c r="BH188" s="1954"/>
      <c r="BI188" s="1954"/>
      <c r="BJ188" s="1954"/>
      <c r="BK188" s="1954"/>
      <c r="BL188" s="1954"/>
      <c r="BM188" s="1954"/>
      <c r="BN188" s="1954"/>
      <c r="BO188" s="1954"/>
      <c r="BP188" s="1954"/>
      <c r="BQ188" s="1954"/>
      <c r="BR188" s="1954"/>
      <c r="BS188" s="1954"/>
      <c r="BT188" s="1954"/>
      <c r="BU188" s="1954"/>
      <c r="BV188" s="1954"/>
      <c r="BW188" s="1954"/>
      <c r="BX188" s="1954"/>
      <c r="BY188" s="1954"/>
      <c r="BZ188" s="1954"/>
      <c r="CA188" s="1954"/>
      <c r="CB188" s="1954"/>
      <c r="CC188" s="1954"/>
      <c r="CD188" s="1954"/>
      <c r="CE188" s="1954"/>
      <c r="CF188" s="1960"/>
      <c r="CG188" s="1953">
        <f t="shared" si="24"/>
        <v>0</v>
      </c>
      <c r="CH188" s="1954"/>
      <c r="CI188" s="1955"/>
      <c r="CJ188" s="2336">
        <f>'5枚目'!$CL$129</f>
        <v>0</v>
      </c>
      <c r="CK188" s="2337"/>
      <c r="CL188" s="2337"/>
      <c r="CM188" s="2337"/>
      <c r="CN188" s="2337"/>
      <c r="CO188" s="2337"/>
      <c r="CP188" s="2337"/>
      <c r="CQ188" s="535" t="s">
        <v>13746</v>
      </c>
      <c r="CR188" s="535"/>
      <c r="CS188" s="535"/>
      <c r="CT188" s="535"/>
      <c r="CU188" s="2358">
        <f>'5枚目'!$CW$129</f>
        <v>0</v>
      </c>
      <c r="CV188" s="2337"/>
      <c r="CW188" s="2337"/>
      <c r="CX188" s="2337"/>
      <c r="CY188" s="535"/>
      <c r="CZ188" s="535"/>
      <c r="DA188" s="574" t="s">
        <v>13746</v>
      </c>
      <c r="DB188" s="2065"/>
      <c r="DC188" s="2066"/>
      <c r="DD188" s="2066"/>
      <c r="DE188" s="2047"/>
      <c r="DF188" s="2362"/>
      <c r="DG188" s="2114"/>
      <c r="DH188" s="2115"/>
      <c r="DI188" s="2115"/>
      <c r="DJ188" s="2115"/>
      <c r="DK188" s="2115"/>
      <c r="DL188" s="513"/>
      <c r="DM188" s="613"/>
      <c r="DN188" s="82" t="str">
        <f t="shared" si="33"/>
        <v/>
      </c>
      <c r="DO188" s="504">
        <f t="shared" si="34"/>
        <v>0</v>
      </c>
      <c r="DQ188" s="519">
        <f>'5枚目'!$CI$129</f>
        <v>0</v>
      </c>
      <c r="DR188" s="519"/>
      <c r="DS188" s="519"/>
    </row>
    <row r="189" spans="1:134" ht="15" hidden="1" customHeight="1">
      <c r="A189" s="2"/>
      <c r="B189" s="2"/>
      <c r="C189" s="888"/>
      <c r="D189" s="889"/>
      <c r="E189" s="2208"/>
      <c r="F189" s="2209"/>
      <c r="G189" s="2209"/>
      <c r="H189" s="2209"/>
      <c r="I189" s="2210"/>
      <c r="J189" s="2043"/>
      <c r="K189" s="2044"/>
      <c r="L189" s="2044"/>
      <c r="M189" s="2044"/>
      <c r="N189" s="2049"/>
      <c r="O189" s="2050"/>
      <c r="P189" s="584"/>
      <c r="Q189" s="584"/>
      <c r="R189" s="585"/>
      <c r="S189" s="585"/>
      <c r="T189" s="585" t="s">
        <v>14404</v>
      </c>
      <c r="U189" s="586"/>
      <c r="V189" s="584"/>
      <c r="W189" s="585"/>
      <c r="X189" s="585"/>
      <c r="Y189" s="587" t="s">
        <v>14404</v>
      </c>
      <c r="Z189" s="2130" t="s">
        <v>13745</v>
      </c>
      <c r="AA189" s="2131"/>
      <c r="AB189" s="2131"/>
      <c r="AC189" s="2132"/>
      <c r="AD189" s="2154">
        <f>'5枚目'!$AO$130</f>
        <v>0</v>
      </c>
      <c r="AE189" s="2155"/>
      <c r="AF189" s="2155"/>
      <c r="AG189" s="2155"/>
      <c r="AH189" s="2155"/>
      <c r="AI189" s="2155"/>
      <c r="AJ189" s="2155"/>
      <c r="AK189" s="2155"/>
      <c r="AL189" s="2155"/>
      <c r="AM189" s="2155"/>
      <c r="AN189" s="2155"/>
      <c r="AO189" s="2155"/>
      <c r="AP189" s="2155"/>
      <c r="AQ189" s="2155"/>
      <c r="AR189" s="2155"/>
      <c r="AS189" s="2155"/>
      <c r="AT189" s="2155"/>
      <c r="AU189" s="2155"/>
      <c r="AV189" s="2155"/>
      <c r="AW189" s="2155"/>
      <c r="AX189" s="2155"/>
      <c r="AY189" s="2155"/>
      <c r="AZ189" s="2155"/>
      <c r="BA189" s="2155"/>
      <c r="BB189" s="2155"/>
      <c r="BC189" s="2156"/>
      <c r="BD189" s="1959">
        <f>'5枚目'!$BK$130</f>
        <v>0</v>
      </c>
      <c r="BE189" s="1954"/>
      <c r="BF189" s="1954"/>
      <c r="BG189" s="1954"/>
      <c r="BH189" s="1954"/>
      <c r="BI189" s="1954"/>
      <c r="BJ189" s="1954"/>
      <c r="BK189" s="1954"/>
      <c r="BL189" s="1954"/>
      <c r="BM189" s="1954"/>
      <c r="BN189" s="1954"/>
      <c r="BO189" s="1954"/>
      <c r="BP189" s="1954"/>
      <c r="BQ189" s="1954"/>
      <c r="BR189" s="1954"/>
      <c r="BS189" s="1954"/>
      <c r="BT189" s="1954"/>
      <c r="BU189" s="1954"/>
      <c r="BV189" s="1954"/>
      <c r="BW189" s="1954"/>
      <c r="BX189" s="1954"/>
      <c r="BY189" s="1954"/>
      <c r="BZ189" s="1954"/>
      <c r="CA189" s="1954"/>
      <c r="CB189" s="1954"/>
      <c r="CC189" s="1954"/>
      <c r="CD189" s="1954"/>
      <c r="CE189" s="1954"/>
      <c r="CF189" s="1960"/>
      <c r="CG189" s="1947">
        <f t="shared" si="24"/>
        <v>0</v>
      </c>
      <c r="CH189" s="1948"/>
      <c r="CI189" s="1949"/>
      <c r="CJ189" s="2299">
        <f>'5枚目'!$CL$130</f>
        <v>0</v>
      </c>
      <c r="CK189" s="2300"/>
      <c r="CL189" s="2300"/>
      <c r="CM189" s="2300"/>
      <c r="CN189" s="2300"/>
      <c r="CO189" s="2300"/>
      <c r="CP189" s="2300"/>
      <c r="CQ189" s="564" t="s">
        <v>13746</v>
      </c>
      <c r="CR189" s="564"/>
      <c r="CS189" s="564"/>
      <c r="CT189" s="564"/>
      <c r="CU189" s="2359">
        <f>'5枚目'!$CW$130</f>
        <v>0</v>
      </c>
      <c r="CV189" s="2300"/>
      <c r="CW189" s="2300"/>
      <c r="CX189" s="2300"/>
      <c r="CY189" s="564"/>
      <c r="CZ189" s="564"/>
      <c r="DA189" s="583" t="s">
        <v>13746</v>
      </c>
      <c r="DB189" s="2067"/>
      <c r="DC189" s="2068"/>
      <c r="DD189" s="2068"/>
      <c r="DE189" s="2049"/>
      <c r="DF189" s="2363"/>
      <c r="DG189" s="2116"/>
      <c r="DH189" s="2117"/>
      <c r="DI189" s="2117"/>
      <c r="DJ189" s="2117"/>
      <c r="DK189" s="2117"/>
      <c r="DL189" s="514"/>
      <c r="DM189" s="612"/>
      <c r="DN189" s="82" t="str">
        <f t="shared" si="33"/>
        <v/>
      </c>
      <c r="DO189" s="504">
        <f t="shared" si="34"/>
        <v>0</v>
      </c>
      <c r="DQ189" s="519">
        <f>'5枚目'!$CI$130</f>
        <v>0</v>
      </c>
      <c r="DR189" s="519"/>
      <c r="DS189" s="519"/>
    </row>
    <row r="190" spans="1:134" s="524" customFormat="1" ht="20.100000000000001" customHeight="1">
      <c r="A190" s="521"/>
      <c r="B190" s="521"/>
      <c r="C190" s="888"/>
      <c r="D190" s="889"/>
      <c r="E190" s="2157" t="s">
        <v>14407</v>
      </c>
      <c r="F190" s="2158"/>
      <c r="G190" s="2158"/>
      <c r="H190" s="2158"/>
      <c r="I190" s="2159"/>
      <c r="J190" s="2061">
        <f>'1枚目'!$J$157</f>
        <v>0</v>
      </c>
      <c r="K190" s="2062"/>
      <c r="L190" s="2062"/>
      <c r="M190" s="2062"/>
      <c r="N190" s="2341" t="s">
        <v>14403</v>
      </c>
      <c r="O190" s="2342"/>
      <c r="P190" s="2118">
        <f>'1枚目'!$S$157+'2枚目'!$S$131+'3枚目'!$S$131+'4枚目'!$S$131+'5枚目'!$S$131</f>
        <v>0</v>
      </c>
      <c r="Q190" s="2119"/>
      <c r="R190" s="2119"/>
      <c r="S190" s="2119"/>
      <c r="T190" s="2120"/>
      <c r="U190" s="2124">
        <f>'1枚目'!$X$157+'2枚目'!$X$131+'3枚目'!$X$131+'4枚目'!$X$131+'5枚目'!$X$131</f>
        <v>0</v>
      </c>
      <c r="V190" s="2119"/>
      <c r="W190" s="2119"/>
      <c r="X190" s="2119"/>
      <c r="Y190" s="2125"/>
      <c r="Z190" s="2234" t="s">
        <v>136</v>
      </c>
      <c r="AA190" s="2235"/>
      <c r="AB190" s="2235"/>
      <c r="AC190" s="2236"/>
      <c r="AD190" s="2355">
        <f>'1枚目'!$AO$157</f>
        <v>0</v>
      </c>
      <c r="AE190" s="2356"/>
      <c r="AF190" s="2356"/>
      <c r="AG190" s="2356"/>
      <c r="AH190" s="2356"/>
      <c r="AI190" s="2356"/>
      <c r="AJ190" s="2356"/>
      <c r="AK190" s="2356"/>
      <c r="AL190" s="2356"/>
      <c r="AM190" s="2356"/>
      <c r="AN190" s="2356"/>
      <c r="AO190" s="2356"/>
      <c r="AP190" s="2356"/>
      <c r="AQ190" s="2356"/>
      <c r="AR190" s="2356"/>
      <c r="AS190" s="2356"/>
      <c r="AT190" s="2356"/>
      <c r="AU190" s="2356"/>
      <c r="AV190" s="2356"/>
      <c r="AW190" s="2356"/>
      <c r="AX190" s="2356"/>
      <c r="AY190" s="2356"/>
      <c r="AZ190" s="2356"/>
      <c r="BA190" s="2356"/>
      <c r="BB190" s="2356"/>
      <c r="BC190" s="2357"/>
      <c r="BD190" s="1961">
        <f>'1枚目'!$BK$157</f>
        <v>0</v>
      </c>
      <c r="BE190" s="1951"/>
      <c r="BF190" s="1951"/>
      <c r="BG190" s="1951"/>
      <c r="BH190" s="1951"/>
      <c r="BI190" s="1951"/>
      <c r="BJ190" s="1951"/>
      <c r="BK190" s="1951"/>
      <c r="BL190" s="1951"/>
      <c r="BM190" s="1951"/>
      <c r="BN190" s="1951"/>
      <c r="BO190" s="1951"/>
      <c r="BP190" s="1951"/>
      <c r="BQ190" s="1951"/>
      <c r="BR190" s="1951"/>
      <c r="BS190" s="1951"/>
      <c r="BT190" s="1951"/>
      <c r="BU190" s="1951"/>
      <c r="BV190" s="1951"/>
      <c r="BW190" s="1951"/>
      <c r="BX190" s="1951"/>
      <c r="BY190" s="1951"/>
      <c r="BZ190" s="1951"/>
      <c r="CA190" s="1951"/>
      <c r="CB190" s="1951"/>
      <c r="CC190" s="1951"/>
      <c r="CD190" s="1951"/>
      <c r="CE190" s="1951"/>
      <c r="CF190" s="1962"/>
      <c r="CG190" s="1950">
        <f t="shared" si="24"/>
        <v>0</v>
      </c>
      <c r="CH190" s="1951"/>
      <c r="CI190" s="1952"/>
      <c r="CJ190" s="2297">
        <f>'1枚目'!$CL$157</f>
        <v>0</v>
      </c>
      <c r="CK190" s="2298"/>
      <c r="CL190" s="2298"/>
      <c r="CM190" s="2298"/>
      <c r="CN190" s="2298"/>
      <c r="CO190" s="2298"/>
      <c r="CP190" s="2298"/>
      <c r="CQ190" s="552" t="s">
        <v>13746</v>
      </c>
      <c r="CR190" s="552"/>
      <c r="CS190" s="552"/>
      <c r="CT190" s="552"/>
      <c r="CU190" s="2360">
        <f>'1枚目'!$CW$157</f>
        <v>0</v>
      </c>
      <c r="CV190" s="2033"/>
      <c r="CW190" s="2033"/>
      <c r="CX190" s="2033"/>
      <c r="CY190" s="552"/>
      <c r="CZ190" s="552"/>
      <c r="DA190" s="577" t="s">
        <v>13746</v>
      </c>
      <c r="DB190" s="2063">
        <f>'1枚目'!$DC$157</f>
        <v>0</v>
      </c>
      <c r="DC190" s="2064"/>
      <c r="DD190" s="2064"/>
      <c r="DE190" s="2341" t="s">
        <v>14404</v>
      </c>
      <c r="DF190" s="2364"/>
      <c r="DG190" s="2112">
        <f>IFERROR((P190+DB190)/J190,0)</f>
        <v>0</v>
      </c>
      <c r="DH190" s="2113"/>
      <c r="DI190" s="2113"/>
      <c r="DJ190" s="2113"/>
      <c r="DK190" s="2113"/>
      <c r="DL190" s="576"/>
      <c r="DM190" s="610"/>
      <c r="DN190" s="524" t="str">
        <f>IF(CJ190&gt;0,"表示",IF(DO190=0,"表示",""))</f>
        <v>表示</v>
      </c>
      <c r="DO190" s="525">
        <f>SUM(DO191:DO199)</f>
        <v>0</v>
      </c>
      <c r="DQ190" s="573">
        <f>'1枚目'!$CI$157</f>
        <v>0</v>
      </c>
      <c r="DR190" s="573"/>
      <c r="DS190" s="573"/>
      <c r="DT190" s="525"/>
      <c r="DU190" s="525"/>
      <c r="DV190" s="525"/>
      <c r="DW190" s="525"/>
      <c r="DX190" s="525"/>
      <c r="DY190" s="525"/>
      <c r="DZ190" s="525"/>
      <c r="EA190" s="525"/>
      <c r="EB190" s="525"/>
      <c r="EC190" s="525"/>
      <c r="ED190" s="525"/>
    </row>
    <row r="191" spans="1:134" s="524" customFormat="1" ht="20.100000000000001" customHeight="1" thickBot="1">
      <c r="A191" s="521"/>
      <c r="B191" s="521"/>
      <c r="C191" s="888"/>
      <c r="D191" s="889"/>
      <c r="E191" s="2160"/>
      <c r="F191" s="2161"/>
      <c r="G191" s="2161"/>
      <c r="H191" s="2161"/>
      <c r="I191" s="2162"/>
      <c r="J191" s="2041"/>
      <c r="K191" s="2042"/>
      <c r="L191" s="2042"/>
      <c r="M191" s="2042"/>
      <c r="N191" s="2047"/>
      <c r="O191" s="2048"/>
      <c r="P191" s="2121"/>
      <c r="Q191" s="2122"/>
      <c r="R191" s="2122"/>
      <c r="S191" s="2122"/>
      <c r="T191" s="2123"/>
      <c r="U191" s="2126"/>
      <c r="V191" s="2122"/>
      <c r="W191" s="2122"/>
      <c r="X191" s="2122"/>
      <c r="Y191" s="2127"/>
      <c r="Z191" s="2139" t="s">
        <v>139</v>
      </c>
      <c r="AA191" s="2140"/>
      <c r="AB191" s="2140"/>
      <c r="AC191" s="2141"/>
      <c r="AD191" s="2148">
        <f>'1枚目'!$AO$158</f>
        <v>0</v>
      </c>
      <c r="AE191" s="2149"/>
      <c r="AF191" s="2149"/>
      <c r="AG191" s="2149"/>
      <c r="AH191" s="2149"/>
      <c r="AI191" s="2149"/>
      <c r="AJ191" s="2149"/>
      <c r="AK191" s="2149"/>
      <c r="AL191" s="2149"/>
      <c r="AM191" s="2149"/>
      <c r="AN191" s="2149"/>
      <c r="AO191" s="2149"/>
      <c r="AP191" s="2149"/>
      <c r="AQ191" s="2149"/>
      <c r="AR191" s="2149"/>
      <c r="AS191" s="2149"/>
      <c r="AT191" s="2149"/>
      <c r="AU191" s="2149"/>
      <c r="AV191" s="2149"/>
      <c r="AW191" s="2149"/>
      <c r="AX191" s="2149"/>
      <c r="AY191" s="2149"/>
      <c r="AZ191" s="2149"/>
      <c r="BA191" s="2149"/>
      <c r="BB191" s="2149"/>
      <c r="BC191" s="2150"/>
      <c r="BD191" s="1959">
        <f>'1枚目'!$BK$158</f>
        <v>0</v>
      </c>
      <c r="BE191" s="1954"/>
      <c r="BF191" s="1954"/>
      <c r="BG191" s="1954"/>
      <c r="BH191" s="1954"/>
      <c r="BI191" s="1954"/>
      <c r="BJ191" s="1954"/>
      <c r="BK191" s="1954"/>
      <c r="BL191" s="1954"/>
      <c r="BM191" s="1954"/>
      <c r="BN191" s="1954"/>
      <c r="BO191" s="1954"/>
      <c r="BP191" s="1954"/>
      <c r="BQ191" s="1954"/>
      <c r="BR191" s="1954"/>
      <c r="BS191" s="1954"/>
      <c r="BT191" s="1954"/>
      <c r="BU191" s="1954"/>
      <c r="BV191" s="1954"/>
      <c r="BW191" s="1954"/>
      <c r="BX191" s="1954"/>
      <c r="BY191" s="1954"/>
      <c r="BZ191" s="1954"/>
      <c r="CA191" s="1954"/>
      <c r="CB191" s="1954"/>
      <c r="CC191" s="1954"/>
      <c r="CD191" s="1954"/>
      <c r="CE191" s="1954"/>
      <c r="CF191" s="1960"/>
      <c r="CG191" s="1953">
        <f t="shared" si="24"/>
        <v>0</v>
      </c>
      <c r="CH191" s="1954"/>
      <c r="CI191" s="1955"/>
      <c r="CJ191" s="2336">
        <f>'1枚目'!$CL$158</f>
        <v>0</v>
      </c>
      <c r="CK191" s="2337"/>
      <c r="CL191" s="2337"/>
      <c r="CM191" s="2337"/>
      <c r="CN191" s="2337"/>
      <c r="CO191" s="2337"/>
      <c r="CP191" s="2337"/>
      <c r="CQ191" s="535" t="s">
        <v>13746</v>
      </c>
      <c r="CR191" s="535"/>
      <c r="CS191" s="535"/>
      <c r="CT191" s="535"/>
      <c r="CU191" s="2358">
        <f>'1枚目'!$CW$158</f>
        <v>0</v>
      </c>
      <c r="CV191" s="2337"/>
      <c r="CW191" s="2337"/>
      <c r="CX191" s="2337"/>
      <c r="CY191" s="535"/>
      <c r="CZ191" s="535"/>
      <c r="DA191" s="574" t="s">
        <v>13746</v>
      </c>
      <c r="DB191" s="2065"/>
      <c r="DC191" s="2066"/>
      <c r="DD191" s="2066"/>
      <c r="DE191" s="2047"/>
      <c r="DF191" s="2362"/>
      <c r="DG191" s="2114"/>
      <c r="DH191" s="2115"/>
      <c r="DI191" s="2115"/>
      <c r="DJ191" s="2115"/>
      <c r="DK191" s="2115"/>
      <c r="DL191" s="568"/>
      <c r="DM191" s="610"/>
      <c r="DN191" s="524" t="str">
        <f>IF(CJ191&gt;0,"表示",IF(DO190=0,"表示",""))</f>
        <v>表示</v>
      </c>
      <c r="DO191" s="525">
        <f>IF(CJ191&gt;0,1,0)</f>
        <v>0</v>
      </c>
      <c r="DQ191" s="573">
        <f>'1枚目'!$CI$158</f>
        <v>0</v>
      </c>
      <c r="DR191" s="573"/>
      <c r="DS191" s="573"/>
      <c r="DT191" s="525"/>
      <c r="DU191" s="525"/>
      <c r="DV191" s="525"/>
      <c r="DW191" s="525"/>
      <c r="DX191" s="525"/>
      <c r="DY191" s="525"/>
      <c r="DZ191" s="525"/>
      <c r="EA191" s="525"/>
      <c r="EB191" s="525"/>
      <c r="EC191" s="525"/>
      <c r="ED191" s="525"/>
    </row>
    <row r="192" spans="1:134" ht="15" hidden="1" customHeight="1">
      <c r="A192" s="2"/>
      <c r="B192" s="2"/>
      <c r="C192" s="888"/>
      <c r="D192" s="889"/>
      <c r="E192" s="2163"/>
      <c r="F192" s="2164"/>
      <c r="G192" s="2164"/>
      <c r="H192" s="2164"/>
      <c r="I192" s="2165"/>
      <c r="J192" s="2041"/>
      <c r="K192" s="2042"/>
      <c r="L192" s="2042"/>
      <c r="M192" s="2042"/>
      <c r="N192" s="2047"/>
      <c r="O192" s="2048"/>
      <c r="P192" s="2121"/>
      <c r="Q192" s="2122"/>
      <c r="R192" s="2122"/>
      <c r="S192" s="2122"/>
      <c r="T192" s="2123"/>
      <c r="U192" s="2126"/>
      <c r="V192" s="2122"/>
      <c r="W192" s="2122"/>
      <c r="X192" s="2122"/>
      <c r="Y192" s="2127"/>
      <c r="Z192" s="2136" t="s">
        <v>13694</v>
      </c>
      <c r="AA192" s="2137"/>
      <c r="AB192" s="2137"/>
      <c r="AC192" s="2138"/>
      <c r="AD192" s="2148">
        <f>'2枚目'!$AO$131</f>
        <v>0</v>
      </c>
      <c r="AE192" s="2149"/>
      <c r="AF192" s="2149"/>
      <c r="AG192" s="2149"/>
      <c r="AH192" s="2149"/>
      <c r="AI192" s="2149"/>
      <c r="AJ192" s="2149"/>
      <c r="AK192" s="2149"/>
      <c r="AL192" s="2149"/>
      <c r="AM192" s="2149"/>
      <c r="AN192" s="2149"/>
      <c r="AO192" s="2149"/>
      <c r="AP192" s="2149"/>
      <c r="AQ192" s="2149"/>
      <c r="AR192" s="2149"/>
      <c r="AS192" s="2149"/>
      <c r="AT192" s="2149"/>
      <c r="AU192" s="2149"/>
      <c r="AV192" s="2149"/>
      <c r="AW192" s="2149"/>
      <c r="AX192" s="2149"/>
      <c r="AY192" s="2149"/>
      <c r="AZ192" s="2149"/>
      <c r="BA192" s="2149"/>
      <c r="BB192" s="2149"/>
      <c r="BC192" s="2150"/>
      <c r="BD192" s="1959">
        <f>'2枚目'!$BK$131</f>
        <v>0</v>
      </c>
      <c r="BE192" s="1954"/>
      <c r="BF192" s="1954"/>
      <c r="BG192" s="1954"/>
      <c r="BH192" s="1954"/>
      <c r="BI192" s="1954"/>
      <c r="BJ192" s="1954"/>
      <c r="BK192" s="1954"/>
      <c r="BL192" s="1954"/>
      <c r="BM192" s="1954"/>
      <c r="BN192" s="1954"/>
      <c r="BO192" s="1954"/>
      <c r="BP192" s="1954"/>
      <c r="BQ192" s="1954"/>
      <c r="BR192" s="1954"/>
      <c r="BS192" s="1954"/>
      <c r="BT192" s="1954"/>
      <c r="BU192" s="1954"/>
      <c r="BV192" s="1954"/>
      <c r="BW192" s="1954"/>
      <c r="BX192" s="1954"/>
      <c r="BY192" s="1954"/>
      <c r="BZ192" s="1954"/>
      <c r="CA192" s="1954"/>
      <c r="CB192" s="1954"/>
      <c r="CC192" s="1954"/>
      <c r="CD192" s="1954"/>
      <c r="CE192" s="1954"/>
      <c r="CF192" s="1960"/>
      <c r="CG192" s="1953">
        <f t="shared" si="24"/>
        <v>0</v>
      </c>
      <c r="CH192" s="1954"/>
      <c r="CI192" s="1955"/>
      <c r="CJ192" s="2336">
        <f>'2枚目'!$CL$131</f>
        <v>0</v>
      </c>
      <c r="CK192" s="2337"/>
      <c r="CL192" s="2337"/>
      <c r="CM192" s="2337"/>
      <c r="CN192" s="2337"/>
      <c r="CO192" s="2337"/>
      <c r="CP192" s="2337"/>
      <c r="CQ192" s="535" t="s">
        <v>13746</v>
      </c>
      <c r="CR192" s="535"/>
      <c r="CS192" s="535"/>
      <c r="CT192" s="535"/>
      <c r="CU192" s="2358">
        <f>'2枚目'!$CW$131</f>
        <v>0</v>
      </c>
      <c r="CV192" s="2337"/>
      <c r="CW192" s="2337"/>
      <c r="CX192" s="2337"/>
      <c r="CY192" s="535"/>
      <c r="CZ192" s="535"/>
      <c r="DA192" s="574" t="s">
        <v>13746</v>
      </c>
      <c r="DB192" s="2065"/>
      <c r="DC192" s="2066"/>
      <c r="DD192" s="2066"/>
      <c r="DE192" s="2047"/>
      <c r="DF192" s="2362"/>
      <c r="DG192" s="2114"/>
      <c r="DH192" s="2115"/>
      <c r="DI192" s="2115"/>
      <c r="DJ192" s="2115"/>
      <c r="DK192" s="2115"/>
      <c r="DL192" s="513"/>
      <c r="DM192" s="613"/>
      <c r="DN192" s="82" t="str">
        <f t="shared" ref="DN192:DN199" si="35">IF(CJ192&gt;0,"表示","")</f>
        <v/>
      </c>
      <c r="DO192" s="504">
        <f t="shared" ref="DO192:DO199" si="36">IF(CJ192&gt;0,1,0)</f>
        <v>0</v>
      </c>
      <c r="DQ192" s="519">
        <f>'2枚目'!$CI$131</f>
        <v>0</v>
      </c>
      <c r="DR192" s="519"/>
      <c r="DS192" s="519"/>
    </row>
    <row r="193" spans="1:129" ht="15" hidden="1" customHeight="1">
      <c r="A193" s="2"/>
      <c r="B193" s="2"/>
      <c r="C193" s="888"/>
      <c r="D193" s="889"/>
      <c r="E193" s="2163"/>
      <c r="F193" s="2164"/>
      <c r="G193" s="2164"/>
      <c r="H193" s="2164"/>
      <c r="I193" s="2165"/>
      <c r="J193" s="2041"/>
      <c r="K193" s="2042"/>
      <c r="L193" s="2042"/>
      <c r="M193" s="2042"/>
      <c r="N193" s="2047"/>
      <c r="O193" s="2048"/>
      <c r="P193" s="2121"/>
      <c r="Q193" s="2122"/>
      <c r="R193" s="2122"/>
      <c r="S193" s="2122"/>
      <c r="T193" s="2123"/>
      <c r="U193" s="2126"/>
      <c r="V193" s="2122"/>
      <c r="W193" s="2122"/>
      <c r="X193" s="2122"/>
      <c r="Y193" s="2127"/>
      <c r="Z193" s="2136" t="s">
        <v>13695</v>
      </c>
      <c r="AA193" s="2137"/>
      <c r="AB193" s="2137"/>
      <c r="AC193" s="2138"/>
      <c r="AD193" s="2148">
        <f>'2枚目'!$AO$132</f>
        <v>0</v>
      </c>
      <c r="AE193" s="2149"/>
      <c r="AF193" s="2149"/>
      <c r="AG193" s="2149"/>
      <c r="AH193" s="2149"/>
      <c r="AI193" s="2149"/>
      <c r="AJ193" s="2149"/>
      <c r="AK193" s="2149"/>
      <c r="AL193" s="2149"/>
      <c r="AM193" s="2149"/>
      <c r="AN193" s="2149"/>
      <c r="AO193" s="2149"/>
      <c r="AP193" s="2149"/>
      <c r="AQ193" s="2149"/>
      <c r="AR193" s="2149"/>
      <c r="AS193" s="2149"/>
      <c r="AT193" s="2149"/>
      <c r="AU193" s="2149"/>
      <c r="AV193" s="2149"/>
      <c r="AW193" s="2149"/>
      <c r="AX193" s="2149"/>
      <c r="AY193" s="2149"/>
      <c r="AZ193" s="2149"/>
      <c r="BA193" s="2149"/>
      <c r="BB193" s="2149"/>
      <c r="BC193" s="2150"/>
      <c r="BD193" s="1959">
        <f>'2枚目'!$BK$132</f>
        <v>0</v>
      </c>
      <c r="BE193" s="1954"/>
      <c r="BF193" s="1954"/>
      <c r="BG193" s="1954"/>
      <c r="BH193" s="1954"/>
      <c r="BI193" s="1954"/>
      <c r="BJ193" s="1954"/>
      <c r="BK193" s="1954"/>
      <c r="BL193" s="1954"/>
      <c r="BM193" s="1954"/>
      <c r="BN193" s="1954"/>
      <c r="BO193" s="1954"/>
      <c r="BP193" s="1954"/>
      <c r="BQ193" s="1954"/>
      <c r="BR193" s="1954"/>
      <c r="BS193" s="1954"/>
      <c r="BT193" s="1954"/>
      <c r="BU193" s="1954"/>
      <c r="BV193" s="1954"/>
      <c r="BW193" s="1954"/>
      <c r="BX193" s="1954"/>
      <c r="BY193" s="1954"/>
      <c r="BZ193" s="1954"/>
      <c r="CA193" s="1954"/>
      <c r="CB193" s="1954"/>
      <c r="CC193" s="1954"/>
      <c r="CD193" s="1954"/>
      <c r="CE193" s="1954"/>
      <c r="CF193" s="1960"/>
      <c r="CG193" s="1953">
        <f t="shared" si="24"/>
        <v>0</v>
      </c>
      <c r="CH193" s="1954"/>
      <c r="CI193" s="1955"/>
      <c r="CJ193" s="2336">
        <f>'2枚目'!$CL$132</f>
        <v>0</v>
      </c>
      <c r="CK193" s="2337"/>
      <c r="CL193" s="2337"/>
      <c r="CM193" s="2337"/>
      <c r="CN193" s="2337"/>
      <c r="CO193" s="2337"/>
      <c r="CP193" s="2337"/>
      <c r="CQ193" s="535" t="s">
        <v>13746</v>
      </c>
      <c r="CR193" s="535"/>
      <c r="CS193" s="535"/>
      <c r="CT193" s="535"/>
      <c r="CU193" s="2358">
        <f>'2枚目'!$CW$132</f>
        <v>0</v>
      </c>
      <c r="CV193" s="2337"/>
      <c r="CW193" s="2337"/>
      <c r="CX193" s="2337"/>
      <c r="CY193" s="535"/>
      <c r="CZ193" s="535"/>
      <c r="DA193" s="574" t="s">
        <v>13746</v>
      </c>
      <c r="DB193" s="2065"/>
      <c r="DC193" s="2066"/>
      <c r="DD193" s="2066"/>
      <c r="DE193" s="2047"/>
      <c r="DF193" s="2362"/>
      <c r="DG193" s="2114"/>
      <c r="DH193" s="2115"/>
      <c r="DI193" s="2115"/>
      <c r="DJ193" s="2115"/>
      <c r="DK193" s="2115"/>
      <c r="DL193" s="513"/>
      <c r="DM193" s="613"/>
      <c r="DN193" s="82" t="str">
        <f t="shared" si="35"/>
        <v/>
      </c>
      <c r="DO193" s="504">
        <f t="shared" si="36"/>
        <v>0</v>
      </c>
      <c r="DQ193" s="519">
        <f>'2枚目'!$CI$132</f>
        <v>0</v>
      </c>
      <c r="DR193" s="519"/>
      <c r="DS193" s="519"/>
    </row>
    <row r="194" spans="1:129" ht="15" hidden="1" customHeight="1">
      <c r="A194" s="2"/>
      <c r="B194" s="2"/>
      <c r="C194" s="888"/>
      <c r="D194" s="889"/>
      <c r="E194" s="2163"/>
      <c r="F194" s="2164"/>
      <c r="G194" s="2164"/>
      <c r="H194" s="2164"/>
      <c r="I194" s="2165"/>
      <c r="J194" s="2041"/>
      <c r="K194" s="2042"/>
      <c r="L194" s="2042"/>
      <c r="M194" s="2042"/>
      <c r="N194" s="2047"/>
      <c r="O194" s="2048"/>
      <c r="P194" s="2121"/>
      <c r="Q194" s="2122"/>
      <c r="R194" s="2122"/>
      <c r="S194" s="2122"/>
      <c r="T194" s="2123"/>
      <c r="U194" s="2126"/>
      <c r="V194" s="2122"/>
      <c r="W194" s="2122"/>
      <c r="X194" s="2122"/>
      <c r="Y194" s="2127"/>
      <c r="Z194" s="2136" t="s">
        <v>13740</v>
      </c>
      <c r="AA194" s="2137"/>
      <c r="AB194" s="2137"/>
      <c r="AC194" s="2138"/>
      <c r="AD194" s="2148">
        <f>'3枚目'!$AO$131</f>
        <v>0</v>
      </c>
      <c r="AE194" s="2149"/>
      <c r="AF194" s="2149"/>
      <c r="AG194" s="2149"/>
      <c r="AH194" s="2149"/>
      <c r="AI194" s="2149"/>
      <c r="AJ194" s="2149"/>
      <c r="AK194" s="2149"/>
      <c r="AL194" s="2149"/>
      <c r="AM194" s="2149"/>
      <c r="AN194" s="2149"/>
      <c r="AO194" s="2149"/>
      <c r="AP194" s="2149"/>
      <c r="AQ194" s="2149"/>
      <c r="AR194" s="2149"/>
      <c r="AS194" s="2149"/>
      <c r="AT194" s="2149"/>
      <c r="AU194" s="2149"/>
      <c r="AV194" s="2149"/>
      <c r="AW194" s="2149"/>
      <c r="AX194" s="2149"/>
      <c r="AY194" s="2149"/>
      <c r="AZ194" s="2149"/>
      <c r="BA194" s="2149"/>
      <c r="BB194" s="2149"/>
      <c r="BC194" s="2150"/>
      <c r="BD194" s="1959">
        <f>'3枚目'!$BK$131</f>
        <v>0</v>
      </c>
      <c r="BE194" s="1954"/>
      <c r="BF194" s="1954"/>
      <c r="BG194" s="1954"/>
      <c r="BH194" s="1954"/>
      <c r="BI194" s="1954"/>
      <c r="BJ194" s="1954"/>
      <c r="BK194" s="1954"/>
      <c r="BL194" s="1954"/>
      <c r="BM194" s="1954"/>
      <c r="BN194" s="1954"/>
      <c r="BO194" s="1954"/>
      <c r="BP194" s="1954"/>
      <c r="BQ194" s="1954"/>
      <c r="BR194" s="1954"/>
      <c r="BS194" s="1954"/>
      <c r="BT194" s="1954"/>
      <c r="BU194" s="1954"/>
      <c r="BV194" s="1954"/>
      <c r="BW194" s="1954"/>
      <c r="BX194" s="1954"/>
      <c r="BY194" s="1954"/>
      <c r="BZ194" s="1954"/>
      <c r="CA194" s="1954"/>
      <c r="CB194" s="1954"/>
      <c r="CC194" s="1954"/>
      <c r="CD194" s="1954"/>
      <c r="CE194" s="1954"/>
      <c r="CF194" s="1960"/>
      <c r="CG194" s="1953">
        <f t="shared" si="24"/>
        <v>0</v>
      </c>
      <c r="CH194" s="1954"/>
      <c r="CI194" s="1955"/>
      <c r="CJ194" s="2336">
        <f>'3枚目'!$CL$131</f>
        <v>0</v>
      </c>
      <c r="CK194" s="2337"/>
      <c r="CL194" s="2337"/>
      <c r="CM194" s="2337"/>
      <c r="CN194" s="2337"/>
      <c r="CO194" s="2337"/>
      <c r="CP194" s="2337"/>
      <c r="CQ194" s="535" t="s">
        <v>13746</v>
      </c>
      <c r="CR194" s="535"/>
      <c r="CS194" s="535"/>
      <c r="CT194" s="535"/>
      <c r="CU194" s="2358">
        <f>'3枚目'!$CW$131</f>
        <v>0</v>
      </c>
      <c r="CV194" s="2337"/>
      <c r="CW194" s="2337"/>
      <c r="CX194" s="2337"/>
      <c r="CY194" s="535"/>
      <c r="CZ194" s="535"/>
      <c r="DA194" s="574" t="s">
        <v>13746</v>
      </c>
      <c r="DB194" s="2065"/>
      <c r="DC194" s="2066"/>
      <c r="DD194" s="2066"/>
      <c r="DE194" s="2047"/>
      <c r="DF194" s="2362"/>
      <c r="DG194" s="2114"/>
      <c r="DH194" s="2115"/>
      <c r="DI194" s="2115"/>
      <c r="DJ194" s="2115"/>
      <c r="DK194" s="2115"/>
      <c r="DL194" s="513"/>
      <c r="DM194" s="613"/>
      <c r="DN194" s="82" t="str">
        <f t="shared" si="35"/>
        <v/>
      </c>
      <c r="DO194" s="504">
        <f t="shared" si="36"/>
        <v>0</v>
      </c>
      <c r="DQ194" s="519">
        <f>'3枚目'!$CI$131</f>
        <v>0</v>
      </c>
      <c r="DR194" s="519"/>
      <c r="DS194" s="519"/>
    </row>
    <row r="195" spans="1:129" ht="15" hidden="1" customHeight="1">
      <c r="A195" s="2"/>
      <c r="B195" s="2"/>
      <c r="C195" s="888"/>
      <c r="D195" s="889"/>
      <c r="E195" s="2163"/>
      <c r="F195" s="2164"/>
      <c r="G195" s="2164"/>
      <c r="H195" s="2164"/>
      <c r="I195" s="2165"/>
      <c r="J195" s="2041"/>
      <c r="K195" s="2042"/>
      <c r="L195" s="2042"/>
      <c r="M195" s="2042"/>
      <c r="N195" s="2047"/>
      <c r="O195" s="2048"/>
      <c r="P195" s="2121"/>
      <c r="Q195" s="2122"/>
      <c r="R195" s="2122"/>
      <c r="S195" s="2122"/>
      <c r="T195" s="2123"/>
      <c r="U195" s="2126"/>
      <c r="V195" s="2122"/>
      <c r="W195" s="2122"/>
      <c r="X195" s="2122"/>
      <c r="Y195" s="2127"/>
      <c r="Z195" s="2136" t="s">
        <v>13741</v>
      </c>
      <c r="AA195" s="2137"/>
      <c r="AB195" s="2137"/>
      <c r="AC195" s="2138"/>
      <c r="AD195" s="2148">
        <f>'3枚目'!$AO$132</f>
        <v>0</v>
      </c>
      <c r="AE195" s="2149"/>
      <c r="AF195" s="2149"/>
      <c r="AG195" s="2149"/>
      <c r="AH195" s="2149"/>
      <c r="AI195" s="2149"/>
      <c r="AJ195" s="2149"/>
      <c r="AK195" s="2149"/>
      <c r="AL195" s="2149"/>
      <c r="AM195" s="2149"/>
      <c r="AN195" s="2149"/>
      <c r="AO195" s="2149"/>
      <c r="AP195" s="2149"/>
      <c r="AQ195" s="2149"/>
      <c r="AR195" s="2149"/>
      <c r="AS195" s="2149"/>
      <c r="AT195" s="2149"/>
      <c r="AU195" s="2149"/>
      <c r="AV195" s="2149"/>
      <c r="AW195" s="2149"/>
      <c r="AX195" s="2149"/>
      <c r="AY195" s="2149"/>
      <c r="AZ195" s="2149"/>
      <c r="BA195" s="2149"/>
      <c r="BB195" s="2149"/>
      <c r="BC195" s="2150"/>
      <c r="BD195" s="1959">
        <f>'3枚目'!$BK$132</f>
        <v>0</v>
      </c>
      <c r="BE195" s="1954"/>
      <c r="BF195" s="1954"/>
      <c r="BG195" s="1954"/>
      <c r="BH195" s="1954"/>
      <c r="BI195" s="1954"/>
      <c r="BJ195" s="1954"/>
      <c r="BK195" s="1954"/>
      <c r="BL195" s="1954"/>
      <c r="BM195" s="1954"/>
      <c r="BN195" s="1954"/>
      <c r="BO195" s="1954"/>
      <c r="BP195" s="1954"/>
      <c r="BQ195" s="1954"/>
      <c r="BR195" s="1954"/>
      <c r="BS195" s="1954"/>
      <c r="BT195" s="1954"/>
      <c r="BU195" s="1954"/>
      <c r="BV195" s="1954"/>
      <c r="BW195" s="1954"/>
      <c r="BX195" s="1954"/>
      <c r="BY195" s="1954"/>
      <c r="BZ195" s="1954"/>
      <c r="CA195" s="1954"/>
      <c r="CB195" s="1954"/>
      <c r="CC195" s="1954"/>
      <c r="CD195" s="1954"/>
      <c r="CE195" s="1954"/>
      <c r="CF195" s="1960"/>
      <c r="CG195" s="1953">
        <f t="shared" si="24"/>
        <v>0</v>
      </c>
      <c r="CH195" s="1954"/>
      <c r="CI195" s="1955"/>
      <c r="CJ195" s="2336">
        <f>'3枚目'!$CL$132</f>
        <v>0</v>
      </c>
      <c r="CK195" s="2337"/>
      <c r="CL195" s="2337"/>
      <c r="CM195" s="2337"/>
      <c r="CN195" s="2337"/>
      <c r="CO195" s="2337"/>
      <c r="CP195" s="2337"/>
      <c r="CQ195" s="535" t="s">
        <v>13746</v>
      </c>
      <c r="CR195" s="535"/>
      <c r="CS195" s="535"/>
      <c r="CT195" s="535"/>
      <c r="CU195" s="2358">
        <f>'3枚目'!$CW$132</f>
        <v>0</v>
      </c>
      <c r="CV195" s="2337"/>
      <c r="CW195" s="2337"/>
      <c r="CX195" s="2337"/>
      <c r="CY195" s="535"/>
      <c r="CZ195" s="535"/>
      <c r="DA195" s="574" t="s">
        <v>13746</v>
      </c>
      <c r="DB195" s="2065"/>
      <c r="DC195" s="2066"/>
      <c r="DD195" s="2066"/>
      <c r="DE195" s="2047"/>
      <c r="DF195" s="2362"/>
      <c r="DG195" s="2114"/>
      <c r="DH195" s="2115"/>
      <c r="DI195" s="2115"/>
      <c r="DJ195" s="2115"/>
      <c r="DK195" s="2115"/>
      <c r="DL195" s="513"/>
      <c r="DM195" s="613"/>
      <c r="DN195" s="82" t="str">
        <f t="shared" si="35"/>
        <v/>
      </c>
      <c r="DO195" s="504">
        <f t="shared" si="36"/>
        <v>0</v>
      </c>
      <c r="DQ195" s="519">
        <f>'3枚目'!$CI$132</f>
        <v>0</v>
      </c>
      <c r="DR195" s="519"/>
      <c r="DS195" s="519"/>
    </row>
    <row r="196" spans="1:129" ht="15" hidden="1" customHeight="1">
      <c r="A196" s="2"/>
      <c r="B196" s="2"/>
      <c r="C196" s="888"/>
      <c r="D196" s="889"/>
      <c r="E196" s="2163"/>
      <c r="F196" s="2164"/>
      <c r="G196" s="2164"/>
      <c r="H196" s="2164"/>
      <c r="I196" s="2165"/>
      <c r="J196" s="2041"/>
      <c r="K196" s="2042"/>
      <c r="L196" s="2042"/>
      <c r="M196" s="2042"/>
      <c r="N196" s="2047"/>
      <c r="O196" s="2048"/>
      <c r="P196" s="2121"/>
      <c r="Q196" s="2122"/>
      <c r="R196" s="2122"/>
      <c r="S196" s="2122"/>
      <c r="T196" s="2123"/>
      <c r="U196" s="2126"/>
      <c r="V196" s="2122"/>
      <c r="W196" s="2122"/>
      <c r="X196" s="2122"/>
      <c r="Y196" s="2127"/>
      <c r="Z196" s="2136" t="s">
        <v>13742</v>
      </c>
      <c r="AA196" s="2137"/>
      <c r="AB196" s="2137"/>
      <c r="AC196" s="2138"/>
      <c r="AD196" s="2148">
        <f>'4枚目'!$AO$131</f>
        <v>0</v>
      </c>
      <c r="AE196" s="2149"/>
      <c r="AF196" s="2149"/>
      <c r="AG196" s="2149"/>
      <c r="AH196" s="2149"/>
      <c r="AI196" s="2149"/>
      <c r="AJ196" s="2149"/>
      <c r="AK196" s="2149"/>
      <c r="AL196" s="2149"/>
      <c r="AM196" s="2149"/>
      <c r="AN196" s="2149"/>
      <c r="AO196" s="2149"/>
      <c r="AP196" s="2149"/>
      <c r="AQ196" s="2149"/>
      <c r="AR196" s="2149"/>
      <c r="AS196" s="2149"/>
      <c r="AT196" s="2149"/>
      <c r="AU196" s="2149"/>
      <c r="AV196" s="2149"/>
      <c r="AW196" s="2149"/>
      <c r="AX196" s="2149"/>
      <c r="AY196" s="2149"/>
      <c r="AZ196" s="2149"/>
      <c r="BA196" s="2149"/>
      <c r="BB196" s="2149"/>
      <c r="BC196" s="2150"/>
      <c r="BD196" s="1959">
        <f>'4枚目'!$BK$131</f>
        <v>0</v>
      </c>
      <c r="BE196" s="1954"/>
      <c r="BF196" s="1954"/>
      <c r="BG196" s="1954"/>
      <c r="BH196" s="1954"/>
      <c r="BI196" s="1954"/>
      <c r="BJ196" s="1954"/>
      <c r="BK196" s="1954"/>
      <c r="BL196" s="1954"/>
      <c r="BM196" s="1954"/>
      <c r="BN196" s="1954"/>
      <c r="BO196" s="1954"/>
      <c r="BP196" s="1954"/>
      <c r="BQ196" s="1954"/>
      <c r="BR196" s="1954"/>
      <c r="BS196" s="1954"/>
      <c r="BT196" s="1954"/>
      <c r="BU196" s="1954"/>
      <c r="BV196" s="1954"/>
      <c r="BW196" s="1954"/>
      <c r="BX196" s="1954"/>
      <c r="BY196" s="1954"/>
      <c r="BZ196" s="1954"/>
      <c r="CA196" s="1954"/>
      <c r="CB196" s="1954"/>
      <c r="CC196" s="1954"/>
      <c r="CD196" s="1954"/>
      <c r="CE196" s="1954"/>
      <c r="CF196" s="1960"/>
      <c r="CG196" s="1953">
        <f t="shared" si="24"/>
        <v>0</v>
      </c>
      <c r="CH196" s="1954"/>
      <c r="CI196" s="1955"/>
      <c r="CJ196" s="2336">
        <f>'4枚目'!$CL$131</f>
        <v>0</v>
      </c>
      <c r="CK196" s="2337"/>
      <c r="CL196" s="2337"/>
      <c r="CM196" s="2337"/>
      <c r="CN196" s="2337"/>
      <c r="CO196" s="2337"/>
      <c r="CP196" s="2337"/>
      <c r="CQ196" s="535" t="s">
        <v>13746</v>
      </c>
      <c r="CR196" s="535"/>
      <c r="CS196" s="535"/>
      <c r="CT196" s="535"/>
      <c r="CU196" s="2358">
        <f>'4枚目'!$CW$131</f>
        <v>0</v>
      </c>
      <c r="CV196" s="2337"/>
      <c r="CW196" s="2337"/>
      <c r="CX196" s="2337"/>
      <c r="CY196" s="535"/>
      <c r="CZ196" s="535"/>
      <c r="DA196" s="574" t="s">
        <v>13746</v>
      </c>
      <c r="DB196" s="2065"/>
      <c r="DC196" s="2066"/>
      <c r="DD196" s="2066"/>
      <c r="DE196" s="2047"/>
      <c r="DF196" s="2362"/>
      <c r="DG196" s="2114"/>
      <c r="DH196" s="2115"/>
      <c r="DI196" s="2115"/>
      <c r="DJ196" s="2115"/>
      <c r="DK196" s="2115"/>
      <c r="DL196" s="513"/>
      <c r="DM196" s="613"/>
      <c r="DN196" s="82" t="str">
        <f t="shared" si="35"/>
        <v/>
      </c>
      <c r="DO196" s="504">
        <f t="shared" si="36"/>
        <v>0</v>
      </c>
      <c r="DQ196" s="519">
        <f>'4枚目'!$CI$131</f>
        <v>0</v>
      </c>
      <c r="DR196" s="519"/>
      <c r="DS196" s="519"/>
    </row>
    <row r="197" spans="1:129" ht="15" hidden="1" customHeight="1">
      <c r="A197" s="2"/>
      <c r="B197" s="2"/>
      <c r="C197" s="888"/>
      <c r="D197" s="889"/>
      <c r="E197" s="2163"/>
      <c r="F197" s="2164"/>
      <c r="G197" s="2164"/>
      <c r="H197" s="2164"/>
      <c r="I197" s="2165"/>
      <c r="J197" s="2041"/>
      <c r="K197" s="2042"/>
      <c r="L197" s="2042"/>
      <c r="M197" s="2042"/>
      <c r="N197" s="2047"/>
      <c r="O197" s="2048"/>
      <c r="P197" s="2121"/>
      <c r="Q197" s="2122"/>
      <c r="R197" s="2122"/>
      <c r="S197" s="2122"/>
      <c r="T197" s="2123"/>
      <c r="U197" s="2126"/>
      <c r="V197" s="2122"/>
      <c r="W197" s="2122"/>
      <c r="X197" s="2122"/>
      <c r="Y197" s="2127"/>
      <c r="Z197" s="2136" t="s">
        <v>13743</v>
      </c>
      <c r="AA197" s="2137"/>
      <c r="AB197" s="2137"/>
      <c r="AC197" s="2138"/>
      <c r="AD197" s="2148">
        <f>'4枚目'!$AO$132</f>
        <v>0</v>
      </c>
      <c r="AE197" s="2149"/>
      <c r="AF197" s="2149"/>
      <c r="AG197" s="2149"/>
      <c r="AH197" s="2149"/>
      <c r="AI197" s="2149"/>
      <c r="AJ197" s="2149"/>
      <c r="AK197" s="2149"/>
      <c r="AL197" s="2149"/>
      <c r="AM197" s="2149"/>
      <c r="AN197" s="2149"/>
      <c r="AO197" s="2149"/>
      <c r="AP197" s="2149"/>
      <c r="AQ197" s="2149"/>
      <c r="AR197" s="2149"/>
      <c r="AS197" s="2149"/>
      <c r="AT197" s="2149"/>
      <c r="AU197" s="2149"/>
      <c r="AV197" s="2149"/>
      <c r="AW197" s="2149"/>
      <c r="AX197" s="2149"/>
      <c r="AY197" s="2149"/>
      <c r="AZ197" s="2149"/>
      <c r="BA197" s="2149"/>
      <c r="BB197" s="2149"/>
      <c r="BC197" s="2150"/>
      <c r="BD197" s="1959">
        <f>'4枚目'!$BK$132</f>
        <v>0</v>
      </c>
      <c r="BE197" s="1954"/>
      <c r="BF197" s="1954"/>
      <c r="BG197" s="1954"/>
      <c r="BH197" s="1954"/>
      <c r="BI197" s="1954"/>
      <c r="BJ197" s="1954"/>
      <c r="BK197" s="1954"/>
      <c r="BL197" s="1954"/>
      <c r="BM197" s="1954"/>
      <c r="BN197" s="1954"/>
      <c r="BO197" s="1954"/>
      <c r="BP197" s="1954"/>
      <c r="BQ197" s="1954"/>
      <c r="BR197" s="1954"/>
      <c r="BS197" s="1954"/>
      <c r="BT197" s="1954"/>
      <c r="BU197" s="1954"/>
      <c r="BV197" s="1954"/>
      <c r="BW197" s="1954"/>
      <c r="BX197" s="1954"/>
      <c r="BY197" s="1954"/>
      <c r="BZ197" s="1954"/>
      <c r="CA197" s="1954"/>
      <c r="CB197" s="1954"/>
      <c r="CC197" s="1954"/>
      <c r="CD197" s="1954"/>
      <c r="CE197" s="1954"/>
      <c r="CF197" s="1960"/>
      <c r="CG197" s="1953">
        <f t="shared" si="24"/>
        <v>0</v>
      </c>
      <c r="CH197" s="1954"/>
      <c r="CI197" s="1955"/>
      <c r="CJ197" s="2336">
        <f>'4枚目'!$CL$132</f>
        <v>0</v>
      </c>
      <c r="CK197" s="2337"/>
      <c r="CL197" s="2337"/>
      <c r="CM197" s="2337"/>
      <c r="CN197" s="2337"/>
      <c r="CO197" s="2337"/>
      <c r="CP197" s="2337"/>
      <c r="CQ197" s="535" t="s">
        <v>13746</v>
      </c>
      <c r="CR197" s="535"/>
      <c r="CS197" s="535"/>
      <c r="CT197" s="535"/>
      <c r="CU197" s="2358">
        <f>'4枚目'!$CW$132</f>
        <v>0</v>
      </c>
      <c r="CV197" s="2337"/>
      <c r="CW197" s="2337"/>
      <c r="CX197" s="2337"/>
      <c r="CY197" s="535"/>
      <c r="CZ197" s="535"/>
      <c r="DA197" s="574" t="s">
        <v>13746</v>
      </c>
      <c r="DB197" s="2065"/>
      <c r="DC197" s="2066"/>
      <c r="DD197" s="2066"/>
      <c r="DE197" s="2047"/>
      <c r="DF197" s="2362"/>
      <c r="DG197" s="2114"/>
      <c r="DH197" s="2115"/>
      <c r="DI197" s="2115"/>
      <c r="DJ197" s="2115"/>
      <c r="DK197" s="2115"/>
      <c r="DL197" s="513"/>
      <c r="DM197" s="613"/>
      <c r="DN197" s="82" t="str">
        <f t="shared" si="35"/>
        <v/>
      </c>
      <c r="DO197" s="504">
        <f t="shared" si="36"/>
        <v>0</v>
      </c>
      <c r="DQ197" s="519">
        <f>'4枚目'!$CI$132</f>
        <v>0</v>
      </c>
      <c r="DR197" s="519"/>
      <c r="DS197" s="519"/>
    </row>
    <row r="198" spans="1:129" ht="15" hidden="1" customHeight="1">
      <c r="A198" s="2"/>
      <c r="B198" s="2"/>
      <c r="C198" s="888"/>
      <c r="D198" s="889"/>
      <c r="E198" s="2163"/>
      <c r="F198" s="2164"/>
      <c r="G198" s="2164"/>
      <c r="H198" s="2164"/>
      <c r="I198" s="2165"/>
      <c r="J198" s="2041"/>
      <c r="K198" s="2042"/>
      <c r="L198" s="2042"/>
      <c r="M198" s="2042"/>
      <c r="N198" s="2047"/>
      <c r="O198" s="2048"/>
      <c r="P198" s="2121"/>
      <c r="Q198" s="2122"/>
      <c r="R198" s="2122"/>
      <c r="S198" s="2122"/>
      <c r="T198" s="2123"/>
      <c r="U198" s="2126"/>
      <c r="V198" s="2122"/>
      <c r="W198" s="2122"/>
      <c r="X198" s="2122"/>
      <c r="Y198" s="2127"/>
      <c r="Z198" s="2136" t="s">
        <v>13744</v>
      </c>
      <c r="AA198" s="2137"/>
      <c r="AB198" s="2137"/>
      <c r="AC198" s="2138"/>
      <c r="AD198" s="2148">
        <f>'5枚目'!$AO$131</f>
        <v>0</v>
      </c>
      <c r="AE198" s="2149"/>
      <c r="AF198" s="2149"/>
      <c r="AG198" s="2149"/>
      <c r="AH198" s="2149"/>
      <c r="AI198" s="2149"/>
      <c r="AJ198" s="2149"/>
      <c r="AK198" s="2149"/>
      <c r="AL198" s="2149"/>
      <c r="AM198" s="2149"/>
      <c r="AN198" s="2149"/>
      <c r="AO198" s="2149"/>
      <c r="AP198" s="2149"/>
      <c r="AQ198" s="2149"/>
      <c r="AR198" s="2149"/>
      <c r="AS198" s="2149"/>
      <c r="AT198" s="2149"/>
      <c r="AU198" s="2149"/>
      <c r="AV198" s="2149"/>
      <c r="AW198" s="2149"/>
      <c r="AX198" s="2149"/>
      <c r="AY198" s="2149"/>
      <c r="AZ198" s="2149"/>
      <c r="BA198" s="2149"/>
      <c r="BB198" s="2149"/>
      <c r="BC198" s="2150"/>
      <c r="BD198" s="1959">
        <f>'5枚目'!$BK$131</f>
        <v>0</v>
      </c>
      <c r="BE198" s="1954"/>
      <c r="BF198" s="1954"/>
      <c r="BG198" s="1954"/>
      <c r="BH198" s="1954"/>
      <c r="BI198" s="1954"/>
      <c r="BJ198" s="1954"/>
      <c r="BK198" s="1954"/>
      <c r="BL198" s="1954"/>
      <c r="BM198" s="1954"/>
      <c r="BN198" s="1954"/>
      <c r="BO198" s="1954"/>
      <c r="BP198" s="1954"/>
      <c r="BQ198" s="1954"/>
      <c r="BR198" s="1954"/>
      <c r="BS198" s="1954"/>
      <c r="BT198" s="1954"/>
      <c r="BU198" s="1954"/>
      <c r="BV198" s="1954"/>
      <c r="BW198" s="1954"/>
      <c r="BX198" s="1954"/>
      <c r="BY198" s="1954"/>
      <c r="BZ198" s="1954"/>
      <c r="CA198" s="1954"/>
      <c r="CB198" s="1954"/>
      <c r="CC198" s="1954"/>
      <c r="CD198" s="1954"/>
      <c r="CE198" s="1954"/>
      <c r="CF198" s="1960"/>
      <c r="CG198" s="1953">
        <f t="shared" si="24"/>
        <v>0</v>
      </c>
      <c r="CH198" s="1954"/>
      <c r="CI198" s="1955"/>
      <c r="CJ198" s="2336">
        <f>'5枚目'!$CL$131</f>
        <v>0</v>
      </c>
      <c r="CK198" s="2337"/>
      <c r="CL198" s="2337"/>
      <c r="CM198" s="2337"/>
      <c r="CN198" s="2337"/>
      <c r="CO198" s="2337"/>
      <c r="CP198" s="2337"/>
      <c r="CQ198" s="535" t="s">
        <v>13746</v>
      </c>
      <c r="CR198" s="535"/>
      <c r="CS198" s="535"/>
      <c r="CT198" s="535"/>
      <c r="CU198" s="2358">
        <f>'5枚目'!$CW$131</f>
        <v>0</v>
      </c>
      <c r="CV198" s="2337"/>
      <c r="CW198" s="2337"/>
      <c r="CX198" s="2337"/>
      <c r="CY198" s="535"/>
      <c r="CZ198" s="535"/>
      <c r="DA198" s="574" t="s">
        <v>13746</v>
      </c>
      <c r="DB198" s="2065"/>
      <c r="DC198" s="2066"/>
      <c r="DD198" s="2066"/>
      <c r="DE198" s="2047"/>
      <c r="DF198" s="2362"/>
      <c r="DG198" s="2114"/>
      <c r="DH198" s="2115"/>
      <c r="DI198" s="2115"/>
      <c r="DJ198" s="2115"/>
      <c r="DK198" s="2115"/>
      <c r="DL198" s="513"/>
      <c r="DM198" s="613"/>
      <c r="DN198" s="82" t="str">
        <f t="shared" si="35"/>
        <v/>
      </c>
      <c r="DO198" s="504">
        <f t="shared" si="36"/>
        <v>0</v>
      </c>
      <c r="DQ198" s="519">
        <f>'5枚目'!$CI$131</f>
        <v>0</v>
      </c>
      <c r="DR198" s="519"/>
      <c r="DS198" s="519"/>
    </row>
    <row r="199" spans="1:129" ht="13.5" hidden="1" customHeight="1" thickBot="1">
      <c r="A199" s="2"/>
      <c r="B199" s="2"/>
      <c r="C199" s="888"/>
      <c r="D199" s="889"/>
      <c r="E199" s="2166"/>
      <c r="F199" s="2167"/>
      <c r="G199" s="2167"/>
      <c r="H199" s="2167"/>
      <c r="I199" s="2168"/>
      <c r="J199" s="2043"/>
      <c r="K199" s="2044"/>
      <c r="L199" s="2044"/>
      <c r="M199" s="2044"/>
      <c r="N199" s="2049"/>
      <c r="O199" s="2050"/>
      <c r="P199" s="588"/>
      <c r="Q199" s="588"/>
      <c r="R199" s="589"/>
      <c r="S199" s="589"/>
      <c r="T199" s="585" t="s">
        <v>14404</v>
      </c>
      <c r="U199" s="590"/>
      <c r="V199" s="588"/>
      <c r="W199" s="589"/>
      <c r="X199" s="589"/>
      <c r="Y199" s="587" t="s">
        <v>14404</v>
      </c>
      <c r="Z199" s="2130" t="s">
        <v>13745</v>
      </c>
      <c r="AA199" s="2131"/>
      <c r="AB199" s="2131"/>
      <c r="AC199" s="2132"/>
      <c r="AD199" s="2154">
        <f>'5枚目'!$AO$132</f>
        <v>0</v>
      </c>
      <c r="AE199" s="2155"/>
      <c r="AF199" s="2155"/>
      <c r="AG199" s="2155"/>
      <c r="AH199" s="2155"/>
      <c r="AI199" s="2155"/>
      <c r="AJ199" s="2155"/>
      <c r="AK199" s="2155"/>
      <c r="AL199" s="2155"/>
      <c r="AM199" s="2155"/>
      <c r="AN199" s="2155"/>
      <c r="AO199" s="2155"/>
      <c r="AP199" s="2155"/>
      <c r="AQ199" s="2155"/>
      <c r="AR199" s="2155"/>
      <c r="AS199" s="2155"/>
      <c r="AT199" s="2155"/>
      <c r="AU199" s="2155"/>
      <c r="AV199" s="2155"/>
      <c r="AW199" s="2155"/>
      <c r="AX199" s="2155"/>
      <c r="AY199" s="2155"/>
      <c r="AZ199" s="2155"/>
      <c r="BA199" s="2155"/>
      <c r="BB199" s="2155"/>
      <c r="BC199" s="2156"/>
      <c r="BD199" s="1959">
        <f>'5枚目'!$BK$132</f>
        <v>0</v>
      </c>
      <c r="BE199" s="1954"/>
      <c r="BF199" s="1954"/>
      <c r="BG199" s="1954"/>
      <c r="BH199" s="1954"/>
      <c r="BI199" s="1954"/>
      <c r="BJ199" s="1954"/>
      <c r="BK199" s="1954"/>
      <c r="BL199" s="1954"/>
      <c r="BM199" s="1954"/>
      <c r="BN199" s="1954"/>
      <c r="BO199" s="1954"/>
      <c r="BP199" s="1954"/>
      <c r="BQ199" s="1954"/>
      <c r="BR199" s="1954"/>
      <c r="BS199" s="1954"/>
      <c r="BT199" s="1954"/>
      <c r="BU199" s="1954"/>
      <c r="BV199" s="1954"/>
      <c r="BW199" s="1954"/>
      <c r="BX199" s="1954"/>
      <c r="BY199" s="1954"/>
      <c r="BZ199" s="1954"/>
      <c r="CA199" s="1954"/>
      <c r="CB199" s="1954"/>
      <c r="CC199" s="1954"/>
      <c r="CD199" s="1954"/>
      <c r="CE199" s="1954"/>
      <c r="CF199" s="1960"/>
      <c r="CG199" s="1947">
        <f t="shared" si="24"/>
        <v>0</v>
      </c>
      <c r="CH199" s="1948"/>
      <c r="CI199" s="1949"/>
      <c r="CJ199" s="2299">
        <f>'5枚目'!$CL$132</f>
        <v>0</v>
      </c>
      <c r="CK199" s="2300"/>
      <c r="CL199" s="2300"/>
      <c r="CM199" s="2300"/>
      <c r="CN199" s="2300"/>
      <c r="CO199" s="2300"/>
      <c r="CP199" s="2300"/>
      <c r="CQ199" s="564" t="s">
        <v>13746</v>
      </c>
      <c r="CR199" s="564"/>
      <c r="CS199" s="564"/>
      <c r="CT199" s="564"/>
      <c r="CU199" s="2359">
        <f>'5枚目'!$CW$132</f>
        <v>0</v>
      </c>
      <c r="CV199" s="2300"/>
      <c r="CW199" s="2300"/>
      <c r="CX199" s="2300"/>
      <c r="CY199" s="564"/>
      <c r="CZ199" s="564"/>
      <c r="DA199" s="583" t="s">
        <v>13746</v>
      </c>
      <c r="DB199" s="2067"/>
      <c r="DC199" s="2068"/>
      <c r="DD199" s="2068"/>
      <c r="DE199" s="2049"/>
      <c r="DF199" s="2363"/>
      <c r="DG199" s="2116"/>
      <c r="DH199" s="2117"/>
      <c r="DI199" s="2117"/>
      <c r="DJ199" s="2117"/>
      <c r="DK199" s="2117"/>
      <c r="DL199" s="512"/>
      <c r="DM199" s="612"/>
      <c r="DN199" s="82" t="str">
        <f t="shared" si="35"/>
        <v/>
      </c>
      <c r="DO199" s="504">
        <f t="shared" si="36"/>
        <v>0</v>
      </c>
      <c r="DQ199" s="519">
        <f>'5枚目'!$CI$132</f>
        <v>0</v>
      </c>
      <c r="DR199" s="519"/>
      <c r="DS199" s="519"/>
    </row>
    <row r="200" spans="1:129" s="524" customFormat="1" ht="24" customHeight="1">
      <c r="A200" s="521"/>
      <c r="B200" s="521"/>
      <c r="C200" s="593" t="s">
        <v>13717</v>
      </c>
      <c r="D200" s="593"/>
      <c r="E200" s="593"/>
      <c r="F200" s="593"/>
      <c r="G200" s="593"/>
      <c r="H200" s="593"/>
      <c r="I200" s="593"/>
      <c r="J200" s="593"/>
      <c r="K200" s="593"/>
      <c r="L200" s="593"/>
      <c r="M200" s="593"/>
      <c r="N200" s="593"/>
      <c r="O200" s="593"/>
      <c r="P200" s="593"/>
      <c r="Q200" s="593"/>
      <c r="R200" s="593"/>
      <c r="S200" s="593"/>
      <c r="T200" s="593"/>
      <c r="U200" s="593"/>
      <c r="V200" s="593"/>
      <c r="W200" s="593"/>
      <c r="X200" s="593"/>
      <c r="Y200" s="593"/>
      <c r="Z200" s="593"/>
      <c r="AA200" s="593"/>
      <c r="AB200" s="593"/>
      <c r="AC200" s="593"/>
      <c r="AD200" s="593"/>
      <c r="AE200" s="593"/>
      <c r="AF200" s="593"/>
      <c r="AG200" s="593"/>
      <c r="AH200" s="593"/>
      <c r="AI200" s="593"/>
      <c r="AJ200" s="593"/>
      <c r="AK200" s="593"/>
      <c r="AL200" s="593"/>
      <c r="AM200" s="593"/>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93"/>
      <c r="BR200" s="593"/>
      <c r="BS200" s="593"/>
      <c r="BT200" s="593"/>
      <c r="BU200" s="593"/>
      <c r="BV200" s="593"/>
      <c r="BW200" s="593"/>
      <c r="BX200" s="593"/>
      <c r="BY200" s="593"/>
      <c r="BZ200" s="593"/>
      <c r="CA200" s="593"/>
      <c r="CB200" s="593"/>
      <c r="CC200" s="593"/>
      <c r="CD200" s="593"/>
      <c r="CE200" s="593"/>
      <c r="CF200" s="593"/>
      <c r="CG200" s="593"/>
      <c r="CH200" s="593"/>
      <c r="CI200" s="593"/>
      <c r="CJ200" s="593"/>
      <c r="CK200" s="593"/>
      <c r="CL200" s="593"/>
      <c r="CM200" s="593"/>
      <c r="CN200" s="593"/>
      <c r="CO200" s="593"/>
      <c r="CP200" s="593"/>
      <c r="CQ200" s="593"/>
      <c r="CR200" s="593"/>
      <c r="CS200" s="593"/>
      <c r="CT200" s="593"/>
      <c r="CU200" s="593"/>
      <c r="CV200" s="593"/>
      <c r="CW200" s="593"/>
      <c r="CX200" s="593"/>
      <c r="CY200" s="593"/>
      <c r="CZ200" s="593"/>
      <c r="DA200" s="593"/>
      <c r="DB200" s="593"/>
      <c r="DC200" s="593"/>
      <c r="DD200" s="593"/>
      <c r="DE200" s="593"/>
      <c r="DF200" s="593"/>
      <c r="DG200" s="593"/>
      <c r="DH200" s="593"/>
      <c r="DI200" s="593"/>
      <c r="DJ200" s="593"/>
      <c r="DK200" s="593"/>
      <c r="DL200" s="593"/>
      <c r="DM200" s="610"/>
      <c r="DN200" s="524" t="s">
        <v>13739</v>
      </c>
      <c r="DO200" s="525"/>
      <c r="DP200" s="525"/>
      <c r="DQ200" s="525"/>
      <c r="DR200" s="525"/>
      <c r="DS200" s="525"/>
      <c r="DT200" s="525"/>
      <c r="DU200" s="525"/>
      <c r="DV200" s="525"/>
      <c r="DW200" s="525"/>
      <c r="DX200" s="525"/>
      <c r="DY200" s="525"/>
    </row>
  </sheetData>
  <sheetProtection password="FF78" sheet="1" selectLockedCells="1" autoFilter="0"/>
  <autoFilter ref="DN25:DN200">
    <filterColumn colId="0">
      <customFilters>
        <customFilter operator="notEqual" val=" "/>
      </customFilters>
    </filterColumn>
  </autoFilter>
  <dataConsolidate/>
  <mergeCells count="1214">
    <mergeCell ref="DE170:DF179"/>
    <mergeCell ref="DE180:DF189"/>
    <mergeCell ref="DE190:DF199"/>
    <mergeCell ref="CU172:CX172"/>
    <mergeCell ref="CU173:CX173"/>
    <mergeCell ref="CU174:CX174"/>
    <mergeCell ref="CU175:CX175"/>
    <mergeCell ref="CU176:CX176"/>
    <mergeCell ref="CU177:CX177"/>
    <mergeCell ref="CU178:CX178"/>
    <mergeCell ref="CU179:CX179"/>
    <mergeCell ref="CU180:CX180"/>
    <mergeCell ref="CU163:CX163"/>
    <mergeCell ref="CU164:CX164"/>
    <mergeCell ref="CU165:CX165"/>
    <mergeCell ref="CU199:CX199"/>
    <mergeCell ref="CU190:CX190"/>
    <mergeCell ref="CU191:CX191"/>
    <mergeCell ref="CU192:CX192"/>
    <mergeCell ref="CU193:CX193"/>
    <mergeCell ref="CU194:CX194"/>
    <mergeCell ref="CU195:CX195"/>
    <mergeCell ref="CU196:CX196"/>
    <mergeCell ref="CU197:CX197"/>
    <mergeCell ref="CU198:CX198"/>
    <mergeCell ref="CU181:CX181"/>
    <mergeCell ref="CU130:CX130"/>
    <mergeCell ref="CU131:CX131"/>
    <mergeCell ref="CU132:CX132"/>
    <mergeCell ref="CU133:CX133"/>
    <mergeCell ref="CU134:CX134"/>
    <mergeCell ref="CU135:CX135"/>
    <mergeCell ref="CU154:CX154"/>
    <mergeCell ref="CU155:CX155"/>
    <mergeCell ref="CU156:CX156"/>
    <mergeCell ref="CU157:CX157"/>
    <mergeCell ref="CU158:CX158"/>
    <mergeCell ref="CU159:CX159"/>
    <mergeCell ref="CU160:CX160"/>
    <mergeCell ref="CU161:CX161"/>
    <mergeCell ref="CU162:CX162"/>
    <mergeCell ref="CU145:CX145"/>
    <mergeCell ref="DE110:DF119"/>
    <mergeCell ref="DE120:DF129"/>
    <mergeCell ref="DE130:DF139"/>
    <mergeCell ref="DE140:DF149"/>
    <mergeCell ref="DE150:DF159"/>
    <mergeCell ref="DE160:DF169"/>
    <mergeCell ref="CU110:CX110"/>
    <mergeCell ref="CU111:CX111"/>
    <mergeCell ref="CU112:CX112"/>
    <mergeCell ref="CU113:CX113"/>
    <mergeCell ref="CU114:CX114"/>
    <mergeCell ref="CU115:CX115"/>
    <mergeCell ref="CU116:CX116"/>
    <mergeCell ref="CU117:CX117"/>
    <mergeCell ref="CU118:CX118"/>
    <mergeCell ref="CU119:CX119"/>
    <mergeCell ref="CJ185:CP185"/>
    <mergeCell ref="CJ186:CP186"/>
    <mergeCell ref="CJ187:CP187"/>
    <mergeCell ref="CJ188:CP188"/>
    <mergeCell ref="CJ189:CP189"/>
    <mergeCell ref="CJ190:CP190"/>
    <mergeCell ref="CU182:CX182"/>
    <mergeCell ref="CU183:CX183"/>
    <mergeCell ref="CU184:CX184"/>
    <mergeCell ref="CU185:CX185"/>
    <mergeCell ref="CU186:CX186"/>
    <mergeCell ref="CU187:CX187"/>
    <mergeCell ref="CU188:CX188"/>
    <mergeCell ref="CU189:CX189"/>
    <mergeCell ref="CU166:CX166"/>
    <mergeCell ref="CU167:CX167"/>
    <mergeCell ref="CU168:CX168"/>
    <mergeCell ref="CU169:CX169"/>
    <mergeCell ref="CU170:CX170"/>
    <mergeCell ref="CU171:CX171"/>
    <mergeCell ref="CU143:CX143"/>
    <mergeCell ref="CJ149:CP149"/>
    <mergeCell ref="CJ139:CP139"/>
    <mergeCell ref="CU146:CX146"/>
    <mergeCell ref="CU147:CX147"/>
    <mergeCell ref="CU148:CX148"/>
    <mergeCell ref="CU149:CX149"/>
    <mergeCell ref="CU150:CX150"/>
    <mergeCell ref="CU151:CX151"/>
    <mergeCell ref="CU152:CX152"/>
    <mergeCell ref="CU153:CX153"/>
    <mergeCell ref="CJ193:CP193"/>
    <mergeCell ref="CJ194:CP194"/>
    <mergeCell ref="CJ195:CP195"/>
    <mergeCell ref="CJ196:CP196"/>
    <mergeCell ref="CJ197:CP197"/>
    <mergeCell ref="CJ198:CP198"/>
    <mergeCell ref="CJ165:CP165"/>
    <mergeCell ref="CJ148:CP148"/>
    <mergeCell ref="CJ151:CP151"/>
    <mergeCell ref="CJ152:CP152"/>
    <mergeCell ref="CJ153:CP153"/>
    <mergeCell ref="CJ154:CP154"/>
    <mergeCell ref="CJ155:CP155"/>
    <mergeCell ref="CJ156:CP156"/>
    <mergeCell ref="CJ158:CP158"/>
    <mergeCell ref="CJ159:CP159"/>
    <mergeCell ref="CJ160:CP160"/>
    <mergeCell ref="CJ161:CP161"/>
    <mergeCell ref="CJ162:CP162"/>
    <mergeCell ref="CJ163:CP163"/>
    <mergeCell ref="CJ184:CP184"/>
    <mergeCell ref="CJ199:CP199"/>
    <mergeCell ref="CU144:CX144"/>
    <mergeCell ref="CJ138:CP138"/>
    <mergeCell ref="CJ150:CP150"/>
    <mergeCell ref="CJ191:CP191"/>
    <mergeCell ref="CU136:CX136"/>
    <mergeCell ref="CU137:CX137"/>
    <mergeCell ref="CU138:CX138"/>
    <mergeCell ref="CU139:CX139"/>
    <mergeCell ref="CU140:CX140"/>
    <mergeCell ref="CU141:CX141"/>
    <mergeCell ref="CU142:CX142"/>
    <mergeCell ref="CJ192:CP192"/>
    <mergeCell ref="CJ175:CP175"/>
    <mergeCell ref="CJ176:CP176"/>
    <mergeCell ref="CJ177:CP177"/>
    <mergeCell ref="CJ178:CP178"/>
    <mergeCell ref="CJ179:CP179"/>
    <mergeCell ref="CJ180:CP180"/>
    <mergeCell ref="CJ181:CP181"/>
    <mergeCell ref="CJ182:CP182"/>
    <mergeCell ref="CJ183:CP183"/>
    <mergeCell ref="CJ166:CP166"/>
    <mergeCell ref="CJ167:CP167"/>
    <mergeCell ref="CJ168:CP168"/>
    <mergeCell ref="CJ169:CP169"/>
    <mergeCell ref="CJ170:CP170"/>
    <mergeCell ref="CJ171:CP171"/>
    <mergeCell ref="CJ172:CP172"/>
    <mergeCell ref="CJ173:CP173"/>
    <mergeCell ref="CJ174:CP174"/>
    <mergeCell ref="CJ164:CP164"/>
    <mergeCell ref="CJ128:CP128"/>
    <mergeCell ref="CJ147:CP147"/>
    <mergeCell ref="CJ157:CP157"/>
    <mergeCell ref="CJ140:CP140"/>
    <mergeCell ref="CJ141:CP141"/>
    <mergeCell ref="CJ142:CP142"/>
    <mergeCell ref="CJ143:CP143"/>
    <mergeCell ref="CJ144:CP144"/>
    <mergeCell ref="CJ145:CP145"/>
    <mergeCell ref="CJ146:CP146"/>
    <mergeCell ref="CJ130:CP130"/>
    <mergeCell ref="CJ131:CP131"/>
    <mergeCell ref="CJ132:CP132"/>
    <mergeCell ref="CJ133:CP133"/>
    <mergeCell ref="CJ134:CP134"/>
    <mergeCell ref="CJ135:CP135"/>
    <mergeCell ref="CJ136:CP136"/>
    <mergeCell ref="CJ137:CP137"/>
    <mergeCell ref="N170:O179"/>
    <mergeCell ref="N180:O189"/>
    <mergeCell ref="Z165:AC165"/>
    <mergeCell ref="Z166:AC166"/>
    <mergeCell ref="Z167:AC167"/>
    <mergeCell ref="AD199:BC199"/>
    <mergeCell ref="AD190:BC190"/>
    <mergeCell ref="AD180:BC180"/>
    <mergeCell ref="P130:T138"/>
    <mergeCell ref="U130:Y138"/>
    <mergeCell ref="P160:T168"/>
    <mergeCell ref="U160:Y168"/>
    <mergeCell ref="P180:T188"/>
    <mergeCell ref="U180:Y188"/>
    <mergeCell ref="P190:T198"/>
    <mergeCell ref="U190:Y198"/>
    <mergeCell ref="Z183:AC183"/>
    <mergeCell ref="N190:O199"/>
    <mergeCell ref="AD194:BC194"/>
    <mergeCell ref="AD195:BC195"/>
    <mergeCell ref="AD196:BC196"/>
    <mergeCell ref="AD197:BC197"/>
    <mergeCell ref="AD198:BC198"/>
    <mergeCell ref="Z188:AC188"/>
    <mergeCell ref="Z191:AC191"/>
    <mergeCell ref="Z192:AC192"/>
    <mergeCell ref="Z193:AC193"/>
    <mergeCell ref="AD188:BC188"/>
    <mergeCell ref="AD189:BC189"/>
    <mergeCell ref="AD191:BC191"/>
    <mergeCell ref="AD192:BC192"/>
    <mergeCell ref="AD193:BC193"/>
    <mergeCell ref="E160:I16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30:O139"/>
    <mergeCell ref="N140:O149"/>
    <mergeCell ref="N150:O159"/>
    <mergeCell ref="N160:O169"/>
    <mergeCell ref="Z151:AC151"/>
    <mergeCell ref="Z154:AC154"/>
    <mergeCell ref="AD146:BC146"/>
    <mergeCell ref="Z168:AC168"/>
    <mergeCell ref="AD164:BC164"/>
    <mergeCell ref="Z161:AC161"/>
    <mergeCell ref="Z162:AC162"/>
    <mergeCell ref="Z163:AC163"/>
    <mergeCell ref="AD155:BC155"/>
    <mergeCell ref="Z194:AC194"/>
    <mergeCell ref="Z195:AC195"/>
    <mergeCell ref="Z196:AC196"/>
    <mergeCell ref="Z197:AC197"/>
    <mergeCell ref="Z198:AC198"/>
    <mergeCell ref="Z190:AC190"/>
    <mergeCell ref="AD165:BC165"/>
    <mergeCell ref="AD166:BC166"/>
    <mergeCell ref="AD167:BC167"/>
    <mergeCell ref="AD168:BC168"/>
    <mergeCell ref="Z184:AC184"/>
    <mergeCell ref="Z185:AC185"/>
    <mergeCell ref="Z186:AC186"/>
    <mergeCell ref="Z187:AC187"/>
    <mergeCell ref="BD169:CF169"/>
    <mergeCell ref="BD170:CF170"/>
    <mergeCell ref="AD183:BC183"/>
    <mergeCell ref="AD184:BC184"/>
    <mergeCell ref="AD185:BC185"/>
    <mergeCell ref="AD186:BC186"/>
    <mergeCell ref="AD187:BC187"/>
    <mergeCell ref="Z176:AC176"/>
    <mergeCell ref="Z177:AC177"/>
    <mergeCell ref="Z181:AC181"/>
    <mergeCell ref="Z182:AC182"/>
    <mergeCell ref="AD176:BC176"/>
    <mergeCell ref="AD177:BC177"/>
    <mergeCell ref="AD178:BC178"/>
    <mergeCell ref="AD179:BC179"/>
    <mergeCell ref="AD181:BC181"/>
    <mergeCell ref="AD182:BC182"/>
    <mergeCell ref="Z179:AC179"/>
    <mergeCell ref="Z172:AC172"/>
    <mergeCell ref="Z173:AC173"/>
    <mergeCell ref="Z174:AC174"/>
    <mergeCell ref="Z175:AC175"/>
    <mergeCell ref="AD169:BC169"/>
    <mergeCell ref="AD171:BC171"/>
    <mergeCell ref="AD172:BC172"/>
    <mergeCell ref="AD173:BC173"/>
    <mergeCell ref="AD174:BC174"/>
    <mergeCell ref="AD175:BC175"/>
    <mergeCell ref="BD171:CF171"/>
    <mergeCell ref="BD172:CF172"/>
    <mergeCell ref="BD173:CF173"/>
    <mergeCell ref="AD157:BC157"/>
    <mergeCell ref="AD158:BC158"/>
    <mergeCell ref="AD159:BC159"/>
    <mergeCell ref="AD161:BC161"/>
    <mergeCell ref="AD162:BC162"/>
    <mergeCell ref="AD163:BC163"/>
    <mergeCell ref="AD160:BC160"/>
    <mergeCell ref="BD174:CF174"/>
    <mergeCell ref="BD175:CF175"/>
    <mergeCell ref="BD168:CF168"/>
    <mergeCell ref="V79:AB79"/>
    <mergeCell ref="AG79:AM79"/>
    <mergeCell ref="BD119:CF119"/>
    <mergeCell ref="BD118:CF118"/>
    <mergeCell ref="BD133:CF133"/>
    <mergeCell ref="BD134:CF134"/>
    <mergeCell ref="Z136:AC136"/>
    <mergeCell ref="AD135:BC135"/>
    <mergeCell ref="AD136:BC136"/>
    <mergeCell ref="BD137:CF137"/>
    <mergeCell ref="BD138:CF138"/>
    <mergeCell ref="BD139:CF139"/>
    <mergeCell ref="AD147:BC147"/>
    <mergeCell ref="AD148:BC148"/>
    <mergeCell ref="AD149:BC149"/>
    <mergeCell ref="AD151:BC151"/>
    <mergeCell ref="AD152:BC152"/>
    <mergeCell ref="AD150:BC150"/>
    <mergeCell ref="Z147:AC147"/>
    <mergeCell ref="Z142:AC142"/>
    <mergeCell ref="Z143:AC143"/>
    <mergeCell ref="Z144:AC144"/>
    <mergeCell ref="AD141:BC141"/>
    <mergeCell ref="AD142:BC142"/>
    <mergeCell ref="AD143:BC143"/>
    <mergeCell ref="AD144:BC144"/>
    <mergeCell ref="AD145:BC145"/>
    <mergeCell ref="Z137:AC137"/>
    <mergeCell ref="Z138:AC138"/>
    <mergeCell ref="AD137:BC137"/>
    <mergeCell ref="AD138:BC138"/>
    <mergeCell ref="V76:AB76"/>
    <mergeCell ref="V77:AB77"/>
    <mergeCell ref="V78:AB78"/>
    <mergeCell ref="AN71:AQ71"/>
    <mergeCell ref="AN72:AQ72"/>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AR74:CD74"/>
    <mergeCell ref="Z129:AC129"/>
    <mergeCell ref="AX97:CP100"/>
    <mergeCell ref="CJ119:CP119"/>
    <mergeCell ref="P76:U76"/>
    <mergeCell ref="P77:U77"/>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1:AB71"/>
    <mergeCell ref="V72:AB72"/>
    <mergeCell ref="V73:AB73"/>
    <mergeCell ref="V75:AB75"/>
    <mergeCell ref="CE74:DF74"/>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CE66:DF66"/>
    <mergeCell ref="AR67:CD67"/>
    <mergeCell ref="CE67:DF67"/>
    <mergeCell ref="P67:U67"/>
    <mergeCell ref="V67:AB67"/>
    <mergeCell ref="AC67:AF67"/>
    <mergeCell ref="AG67:AM67"/>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P61:U61"/>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AG54:AM54"/>
    <mergeCell ref="AN54:AQ54"/>
    <mergeCell ref="I62:O62"/>
    <mergeCell ref="P62:U62"/>
    <mergeCell ref="V62:AB62"/>
    <mergeCell ref="AC62:AF62"/>
    <mergeCell ref="AG62:AM62"/>
    <mergeCell ref="AN62:AQ62"/>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I53:O53"/>
    <mergeCell ref="P53:U53"/>
    <mergeCell ref="V53:AB53"/>
    <mergeCell ref="AC53:AF53"/>
    <mergeCell ref="AG53:AM53"/>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R49:CD49"/>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C87:L94"/>
    <mergeCell ref="Z139:AC139"/>
    <mergeCell ref="Z180:AC180"/>
    <mergeCell ref="Z189:AC189"/>
    <mergeCell ref="DB105:DF109"/>
    <mergeCell ref="Z140:AC140"/>
    <mergeCell ref="P103:Y105"/>
    <mergeCell ref="Z131:AC131"/>
    <mergeCell ref="Z132:AC132"/>
    <mergeCell ref="Z133:AC133"/>
    <mergeCell ref="Z134:AC134"/>
    <mergeCell ref="AD131:BC131"/>
    <mergeCell ref="AD132:BC132"/>
    <mergeCell ref="AD139:BC139"/>
    <mergeCell ref="AD140:BC140"/>
    <mergeCell ref="Z135:AC135"/>
    <mergeCell ref="BD135:CF135"/>
    <mergeCell ref="BD136:CF136"/>
    <mergeCell ref="AD153:BC153"/>
    <mergeCell ref="AD154:BC154"/>
    <mergeCell ref="BD154:CF154"/>
    <mergeCell ref="CG154:CI154"/>
    <mergeCell ref="Z156:AC156"/>
    <mergeCell ref="CG155:CI155"/>
    <mergeCell ref="CG156:CI156"/>
    <mergeCell ref="Z152:AC152"/>
    <mergeCell ref="Z153:AC153"/>
    <mergeCell ref="AD170:BC170"/>
    <mergeCell ref="AD156:BC156"/>
    <mergeCell ref="N120:O129"/>
    <mergeCell ref="BD128:CF128"/>
    <mergeCell ref="Z145:AC145"/>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BD124:CF124"/>
    <mergeCell ref="CQ97:CU100"/>
    <mergeCell ref="DG97:DI98"/>
    <mergeCell ref="U110:Y118"/>
    <mergeCell ref="CJ121:CP121"/>
    <mergeCell ref="CJ122:CP122"/>
    <mergeCell ref="CJ123:CP123"/>
    <mergeCell ref="CJ124:CP124"/>
    <mergeCell ref="CJ125:CP125"/>
    <mergeCell ref="CJ126:CP126"/>
    <mergeCell ref="CJ127:CP127"/>
    <mergeCell ref="CE71:DF71"/>
    <mergeCell ref="AR75:CD75"/>
    <mergeCell ref="DG110:DK119"/>
    <mergeCell ref="BC89:BJ91"/>
    <mergeCell ref="Z103:DF104"/>
    <mergeCell ref="Z105:BC109"/>
    <mergeCell ref="DF99:DF100"/>
    <mergeCell ref="Z120:AC120"/>
    <mergeCell ref="AD120:BC120"/>
    <mergeCell ref="AC40:AF40"/>
    <mergeCell ref="AG40:AM40"/>
    <mergeCell ref="AN40:AQ40"/>
    <mergeCell ref="DG44:DJ44"/>
    <mergeCell ref="AN45:AQ45"/>
    <mergeCell ref="M87:BB94"/>
    <mergeCell ref="I48:O48"/>
    <mergeCell ref="BD129:CF129"/>
    <mergeCell ref="CG120:CI120"/>
    <mergeCell ref="DG99:DI100"/>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BK89:CU91"/>
    <mergeCell ref="CV89:DC92"/>
    <mergeCell ref="CI92:CI94"/>
    <mergeCell ref="BK92:CH94"/>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70:DL178"/>
    <mergeCell ref="Z130:AC130"/>
    <mergeCell ref="AP97:AW100"/>
    <mergeCell ref="BC92:BJ94"/>
    <mergeCell ref="C16:J19"/>
    <mergeCell ref="DB170:DD17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9:O29"/>
    <mergeCell ref="DG34:DJ34"/>
    <mergeCell ref="DG27:DJ27"/>
    <mergeCell ref="AG58:AM58"/>
    <mergeCell ref="DG31:DJ31"/>
    <mergeCell ref="I32:O32"/>
    <mergeCell ref="V32:AB32"/>
    <mergeCell ref="AC32:AF32"/>
    <mergeCell ref="AG32:AM32"/>
    <mergeCell ref="AN32:AQ32"/>
    <mergeCell ref="DG32:DJ32"/>
    <mergeCell ref="V43:AB43"/>
    <mergeCell ref="AC43:AF43"/>
    <mergeCell ref="AG43:AM43"/>
    <mergeCell ref="AN43:AQ43"/>
    <mergeCell ref="DG43:DJ43"/>
    <mergeCell ref="AR42:CD42"/>
    <mergeCell ref="DG46:DJ46"/>
    <mergeCell ref="DG57:DJ57"/>
    <mergeCell ref="DG48:DJ48"/>
    <mergeCell ref="AG37:AM37"/>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CU120:DA120"/>
    <mergeCell ref="CU121:DA121"/>
    <mergeCell ref="CU122:DA122"/>
    <mergeCell ref="CU123:DA123"/>
    <mergeCell ref="J180:M189"/>
    <mergeCell ref="E180:I189"/>
    <mergeCell ref="E130:I13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50:I159"/>
    <mergeCell ref="E140:I149"/>
    <mergeCell ref="Z149:AC149"/>
    <mergeCell ref="E190:I199"/>
    <mergeCell ref="DG170:DK179"/>
    <mergeCell ref="J120:M129"/>
    <mergeCell ref="E120:I129"/>
    <mergeCell ref="E170:I179"/>
    <mergeCell ref="P170:T178"/>
    <mergeCell ref="U170:Y178"/>
    <mergeCell ref="J170:M179"/>
    <mergeCell ref="J140:M149"/>
    <mergeCell ref="J130:M139"/>
    <mergeCell ref="C6:L13"/>
    <mergeCell ref="CJ11:CU13"/>
    <mergeCell ref="CV8:DC11"/>
    <mergeCell ref="C4:K5"/>
    <mergeCell ref="Z148:AC148"/>
    <mergeCell ref="Z119:AC119"/>
    <mergeCell ref="Z159:AC159"/>
    <mergeCell ref="Z158:AC158"/>
    <mergeCell ref="Z170:AC170"/>
    <mergeCell ref="Z171:AC171"/>
    <mergeCell ref="Z169:AC169"/>
    <mergeCell ref="Z157:AC157"/>
    <mergeCell ref="Z160:AC160"/>
    <mergeCell ref="Z141:AC141"/>
    <mergeCell ref="Z146:AC146"/>
    <mergeCell ref="Z155:AC155"/>
    <mergeCell ref="Z164:AC164"/>
    <mergeCell ref="DB140:DD149"/>
    <mergeCell ref="DB150:DD159"/>
    <mergeCell ref="DG130:DK139"/>
    <mergeCell ref="DG140:DK149"/>
    <mergeCell ref="DG150:DK159"/>
    <mergeCell ref="DG160:DK169"/>
    <mergeCell ref="DG180:DK189"/>
    <mergeCell ref="DG190:DK199"/>
    <mergeCell ref="P140:T148"/>
    <mergeCell ref="U140:Y148"/>
    <mergeCell ref="P150:T158"/>
    <mergeCell ref="U150:Y158"/>
    <mergeCell ref="DB110:DD119"/>
    <mergeCell ref="Z199:AC199"/>
    <mergeCell ref="Z110:AC110"/>
    <mergeCell ref="Z178:AC178"/>
    <mergeCell ref="Z150:AC150"/>
    <mergeCell ref="DB160:DD169"/>
    <mergeCell ref="DB130:DD139"/>
    <mergeCell ref="CU128:DA128"/>
    <mergeCell ref="CU129:DA129"/>
    <mergeCell ref="Z112:AC112"/>
    <mergeCell ref="Z113:AC113"/>
    <mergeCell ref="AD133:BC133"/>
    <mergeCell ref="AD134:BC134"/>
    <mergeCell ref="AD130:BC130"/>
    <mergeCell ref="AD129:BC129"/>
    <mergeCell ref="Z123:AC123"/>
    <mergeCell ref="Z128:AC128"/>
    <mergeCell ref="BD130:CF130"/>
    <mergeCell ref="BD131:CF131"/>
    <mergeCell ref="BD132:CF132"/>
    <mergeCell ref="CG114:CI114"/>
    <mergeCell ref="CG115:CI115"/>
    <mergeCell ref="V46:AB46"/>
    <mergeCell ref="I70:O70"/>
    <mergeCell ref="P33:U33"/>
    <mergeCell ref="I41:O41"/>
    <mergeCell ref="V41:AB41"/>
    <mergeCell ref="AC41:AF41"/>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V39:AB39"/>
    <mergeCell ref="AC39:AF39"/>
    <mergeCell ref="AG39:AM39"/>
    <mergeCell ref="AN39:AQ39"/>
    <mergeCell ref="P55:U55"/>
    <mergeCell ref="V35:AB35"/>
    <mergeCell ref="V55:AB55"/>
    <mergeCell ref="AC55:AF55"/>
    <mergeCell ref="AG55:AM55"/>
    <mergeCell ref="AN55:AQ55"/>
    <mergeCell ref="I63:O63"/>
    <mergeCell ref="P63:U63"/>
    <mergeCell ref="P32:U32"/>
    <mergeCell ref="P38:U38"/>
    <mergeCell ref="P39:U39"/>
    <mergeCell ref="P40:U40"/>
    <mergeCell ref="P41:U41"/>
    <mergeCell ref="I45:O45"/>
    <mergeCell ref="V45:AB45"/>
    <mergeCell ref="AC45:AF45"/>
    <mergeCell ref="AG45:AM45"/>
    <mergeCell ref="J109:O109"/>
    <mergeCell ref="K97:AO100"/>
    <mergeCell ref="V47:AB47"/>
    <mergeCell ref="AG47:AM47"/>
    <mergeCell ref="C97:J100"/>
    <mergeCell ref="J106:O108"/>
    <mergeCell ref="U107:Y107"/>
    <mergeCell ref="DG80:DJ80"/>
    <mergeCell ref="AC48:AF48"/>
    <mergeCell ref="AG48:AM48"/>
    <mergeCell ref="AN48:AQ4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110:D199"/>
    <mergeCell ref="J190:M199"/>
    <mergeCell ref="DB180:DD189"/>
    <mergeCell ref="DB190:DD199"/>
    <mergeCell ref="J150:M159"/>
    <mergeCell ref="J160:M169"/>
    <mergeCell ref="P68:U68"/>
    <mergeCell ref="V68:AB68"/>
    <mergeCell ref="P37:U37"/>
    <mergeCell ref="AN37:AQ37"/>
    <mergeCell ref="V69:AB69"/>
    <mergeCell ref="AR69:CD69"/>
    <mergeCell ref="P71:U71"/>
    <mergeCell ref="AN53:AQ53"/>
    <mergeCell ref="DG79:DJ79"/>
    <mergeCell ref="DG69:DJ69"/>
    <mergeCell ref="CG105:CI109"/>
    <mergeCell ref="CG110:CI110"/>
    <mergeCell ref="CG111:CI111"/>
    <mergeCell ref="CG112:CI112"/>
    <mergeCell ref="CG113:CI113"/>
    <mergeCell ref="V80:AB80"/>
    <mergeCell ref="AC80:AF80"/>
    <mergeCell ref="AG80:AM80"/>
    <mergeCell ref="AC46:AF46"/>
    <mergeCell ref="AG46:AM46"/>
    <mergeCell ref="AN46:AQ46"/>
    <mergeCell ref="AM85:AU86"/>
    <mergeCell ref="P48:U48"/>
    <mergeCell ref="DG37:DJ37"/>
    <mergeCell ref="AR38:CD38"/>
    <mergeCell ref="CE38:DF38"/>
    <mergeCell ref="DG38:DJ38"/>
    <mergeCell ref="DG39:DJ39"/>
    <mergeCell ref="AR39:CD39"/>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DG70:DJ70"/>
    <mergeCell ref="AG69:AM69"/>
    <mergeCell ref="DG59:DJ59"/>
    <mergeCell ref="AN79:AQ79"/>
    <mergeCell ref="CE75:DF75"/>
    <mergeCell ref="AR79:CD79"/>
    <mergeCell ref="CE79:DF79"/>
    <mergeCell ref="CE60:DF60"/>
    <mergeCell ref="AR61:CD61"/>
    <mergeCell ref="CE61:DF61"/>
    <mergeCell ref="AR62:CD62"/>
    <mergeCell ref="CE62:DF62"/>
    <mergeCell ref="AR63:CD63"/>
    <mergeCell ref="CE63:DF63"/>
    <mergeCell ref="AR64:CD64"/>
    <mergeCell ref="CE64:DF64"/>
    <mergeCell ref="AR65:CD65"/>
    <mergeCell ref="CE65:DF65"/>
    <mergeCell ref="AR66:CD66"/>
    <mergeCell ref="BD140:CF140"/>
    <mergeCell ref="BD141:CF141"/>
    <mergeCell ref="BD142:CF142"/>
    <mergeCell ref="BD143:CF143"/>
    <mergeCell ref="BD144:CF144"/>
    <mergeCell ref="BD145:CF145"/>
    <mergeCell ref="BD146:CF146"/>
    <mergeCell ref="BD147:CF147"/>
    <mergeCell ref="BD148:CF148"/>
    <mergeCell ref="BD149:CF149"/>
    <mergeCell ref="BD150:CF150"/>
    <mergeCell ref="BD151:CF151"/>
    <mergeCell ref="BD152:CF152"/>
    <mergeCell ref="BD153:CF153"/>
    <mergeCell ref="BD165:CF165"/>
    <mergeCell ref="BD166:CF166"/>
    <mergeCell ref="BD167:CF167"/>
    <mergeCell ref="BD164:CF164"/>
    <mergeCell ref="BD155:CF155"/>
    <mergeCell ref="BD156:CF156"/>
    <mergeCell ref="BD157:CF157"/>
    <mergeCell ref="BD158:CF158"/>
    <mergeCell ref="BD159:CF159"/>
    <mergeCell ref="BD160:CF160"/>
    <mergeCell ref="BD161:CF161"/>
    <mergeCell ref="BD162:CF162"/>
    <mergeCell ref="BD163:CF163"/>
    <mergeCell ref="BD176:CF176"/>
    <mergeCell ref="BD177:CF177"/>
    <mergeCell ref="BD178:CF178"/>
    <mergeCell ref="BD179:CF179"/>
    <mergeCell ref="BD180:CF180"/>
    <mergeCell ref="BD181:CF181"/>
    <mergeCell ref="BD184:CF184"/>
    <mergeCell ref="BD185:CF185"/>
    <mergeCell ref="BD186:CF186"/>
    <mergeCell ref="BD187:CF187"/>
    <mergeCell ref="BD188:CF188"/>
    <mergeCell ref="BD189:CF189"/>
    <mergeCell ref="BD182:CF182"/>
    <mergeCell ref="BD183:CF183"/>
    <mergeCell ref="BD195:CF195"/>
    <mergeCell ref="BD190:CF190"/>
    <mergeCell ref="BD191:CF191"/>
    <mergeCell ref="BD192:CF192"/>
    <mergeCell ref="BD193:CF193"/>
    <mergeCell ref="BD194:CF194"/>
    <mergeCell ref="BD196:CF196"/>
    <mergeCell ref="BD197:CF197"/>
    <mergeCell ref="BD198:CF198"/>
    <mergeCell ref="BD199:CF199"/>
    <mergeCell ref="CG121:CI121"/>
    <mergeCell ref="CG122:CI122"/>
    <mergeCell ref="CG123:CI123"/>
    <mergeCell ref="CG124:CI124"/>
    <mergeCell ref="CG125:CI125"/>
    <mergeCell ref="CG126:CI126"/>
    <mergeCell ref="CG127:CI127"/>
    <mergeCell ref="CG128:CI128"/>
    <mergeCell ref="CG129:CI129"/>
    <mergeCell ref="CG130:CI130"/>
    <mergeCell ref="CG131:CI131"/>
    <mergeCell ref="CG132:CI132"/>
    <mergeCell ref="CG133:CI133"/>
    <mergeCell ref="CG134:CI134"/>
    <mergeCell ref="CG135:CI135"/>
    <mergeCell ref="CG136:CI136"/>
    <mergeCell ref="CG137:CI137"/>
    <mergeCell ref="CG138:CI138"/>
    <mergeCell ref="CG139:CI13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8:CI158"/>
    <mergeCell ref="CG159:CI159"/>
    <mergeCell ref="CG160:CI160"/>
    <mergeCell ref="CG161:CI161"/>
    <mergeCell ref="CG162:CI162"/>
    <mergeCell ref="CG163:CI163"/>
    <mergeCell ref="CG164:CI164"/>
    <mergeCell ref="CG165:CI165"/>
    <mergeCell ref="CG166:CI166"/>
    <mergeCell ref="CG167:CI167"/>
    <mergeCell ref="CG168:CI168"/>
    <mergeCell ref="CG157:CI157"/>
    <mergeCell ref="CG169:CI169"/>
    <mergeCell ref="CG170:CI170"/>
    <mergeCell ref="CG171:CI171"/>
    <mergeCell ref="CG172:CI172"/>
    <mergeCell ref="CG173:CI173"/>
    <mergeCell ref="CG174:CI174"/>
    <mergeCell ref="CG199:CI199"/>
    <mergeCell ref="CG175:CI175"/>
    <mergeCell ref="CG176:CI176"/>
    <mergeCell ref="CG177:CI177"/>
    <mergeCell ref="CG178:CI178"/>
    <mergeCell ref="CG179:CI179"/>
    <mergeCell ref="CG180:CI180"/>
    <mergeCell ref="CG181:CI181"/>
    <mergeCell ref="CG182:CI182"/>
    <mergeCell ref="CG183:CI183"/>
    <mergeCell ref="CG184:CI184"/>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103:I105"/>
    <mergeCell ref="E106:I109"/>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3" priority="2355">
      <formula>$K$16=""</formula>
    </cfRule>
  </conditionalFormatting>
  <conditionalFormatting sqref="DB20:DC20">
    <cfRule type="expression" dxfId="32" priority="3234">
      <formula>AND(OR(#REF!="N",#REF!="U",#REF!="P",#REF!="Q",#REF!="V",#REF!="S"),#REF!="")</formula>
    </cfRule>
  </conditionalFormatting>
  <conditionalFormatting sqref="CI20:CO20">
    <cfRule type="expression" dxfId="31" priority="3241">
      <formula>AND(OR(#REF!="N",#REF!="U",#REF!="O",#REF!="P",#REF!="Q",#REF!="V",#REF!="R",#REF!="S"),$CI$20="")</formula>
    </cfRule>
  </conditionalFormatting>
  <conditionalFormatting sqref="K97:AO100">
    <cfRule type="expression" dxfId="30" priority="89">
      <formula>$K$16=""</formula>
    </cfRule>
  </conditionalFormatting>
  <conditionalFormatting sqref="P110">
    <cfRule type="expression" dxfId="29" priority="28">
      <formula>AND(#REF!&lt;&gt;"",P110="")</formula>
    </cfRule>
  </conditionalFormatting>
  <conditionalFormatting sqref="P150:P156">
    <cfRule type="expression" dxfId="28" priority="27">
      <formula>AND(#REF!&lt;&gt;"",P150="")</formula>
    </cfRule>
  </conditionalFormatting>
  <conditionalFormatting sqref="P170">
    <cfRule type="expression" dxfId="27" priority="26">
      <formula>AND(#REF!&lt;&gt;"",P170="")</formula>
    </cfRule>
  </conditionalFormatting>
  <conditionalFormatting sqref="U170">
    <cfRule type="expression" dxfId="26" priority="25">
      <formula>AND(R170&lt;&gt;"",U170="")</formula>
    </cfRule>
  </conditionalFormatting>
  <conditionalFormatting sqref="CJ110:CJ119">
    <cfRule type="expression" dxfId="25" priority="29">
      <formula>AND(CJ110="",OR(AQ110&lt;&gt;"",#REF!&lt;&gt;"",#REF!&lt;&gt;"",BQ110&lt;&gt;"",#REF!&lt;&gt;"",CD110&lt;&gt;"",#REF!&lt;&gt;""))</formula>
    </cfRule>
  </conditionalFormatting>
  <conditionalFormatting sqref="BD110:BD199">
    <cfRule type="expression" dxfId="24" priority="30">
      <formula>AND(BD110="",OR(BU110&lt;&gt;"",CD110&lt;&gt;"",BZ110&lt;&gt;"",#REF!&lt;&gt;"",CN110&lt;&gt;"",CT110&lt;&gt;"",CW110&lt;&gt;""))</formula>
    </cfRule>
  </conditionalFormatting>
  <conditionalFormatting sqref="P120">
    <cfRule type="expression" dxfId="23" priority="24">
      <formula>AND(#REF!&lt;&gt;"",P120="")</formula>
    </cfRule>
  </conditionalFormatting>
  <conditionalFormatting sqref="CJ120">
    <cfRule type="expression" dxfId="22" priority="23">
      <formula>AND(CJ120="",OR(AQ120&lt;&gt;"",#REF!&lt;&gt;"",#REF!&lt;&gt;"",BQ120&lt;&gt;"",#REF!&lt;&gt;"",CD120&lt;&gt;"",#REF!&lt;&gt;""))</formula>
    </cfRule>
  </conditionalFormatting>
  <conditionalFormatting sqref="P130">
    <cfRule type="expression" dxfId="21" priority="22">
      <formula>AND(#REF!&lt;&gt;"",P130="")</formula>
    </cfRule>
  </conditionalFormatting>
  <conditionalFormatting sqref="P140">
    <cfRule type="expression" dxfId="20" priority="21">
      <formula>AND(#REF!&lt;&gt;"",P140="")</formula>
    </cfRule>
  </conditionalFormatting>
  <conditionalFormatting sqref="P160">
    <cfRule type="expression" dxfId="19" priority="20">
      <formula>AND(#REF!&lt;&gt;"",P160="")</formula>
    </cfRule>
  </conditionalFormatting>
  <conditionalFormatting sqref="P180">
    <cfRule type="expression" dxfId="18" priority="19">
      <formula>AND(#REF!&lt;&gt;"",P180="")</formula>
    </cfRule>
  </conditionalFormatting>
  <conditionalFormatting sqref="P190">
    <cfRule type="expression" dxfId="17" priority="18">
      <formula>AND(#REF!&lt;&gt;"",P190="")</formula>
    </cfRule>
  </conditionalFormatting>
  <conditionalFormatting sqref="CJ121:CJ129">
    <cfRule type="expression" dxfId="16" priority="17">
      <formula>AND(CJ121="",OR(AQ121&lt;&gt;"",#REF!&lt;&gt;"",#REF!&lt;&gt;"",BQ121&lt;&gt;"",#REF!&lt;&gt;"",CD121&lt;&gt;"",#REF!&lt;&gt;""))</formula>
    </cfRule>
  </conditionalFormatting>
  <conditionalFormatting sqref="CJ130">
    <cfRule type="expression" dxfId="15" priority="16">
      <formula>AND(CJ130="",OR(AQ130&lt;&gt;"",#REF!&lt;&gt;"",#REF!&lt;&gt;"",BQ130&lt;&gt;"",#REF!&lt;&gt;"",CD130&lt;&gt;"",#REF!&lt;&gt;""))</formula>
    </cfRule>
  </conditionalFormatting>
  <conditionalFormatting sqref="CJ131:CJ139">
    <cfRule type="expression" dxfId="14" priority="15">
      <formula>AND(CJ131="",OR(AQ131&lt;&gt;"",#REF!&lt;&gt;"",#REF!&lt;&gt;"",BQ131&lt;&gt;"",#REF!&lt;&gt;"",CD131&lt;&gt;"",#REF!&lt;&gt;""))</formula>
    </cfRule>
  </conditionalFormatting>
  <conditionalFormatting sqref="CJ140">
    <cfRule type="expression" dxfId="13" priority="14">
      <formula>AND(CJ140="",OR(AQ140&lt;&gt;"",#REF!&lt;&gt;"",#REF!&lt;&gt;"",BQ140&lt;&gt;"",#REF!&lt;&gt;"",CD140&lt;&gt;"",#REF!&lt;&gt;""))</formula>
    </cfRule>
  </conditionalFormatting>
  <conditionalFormatting sqref="CJ141:CJ149">
    <cfRule type="expression" dxfId="12" priority="13">
      <formula>AND(CJ141="",OR(AQ141&lt;&gt;"",#REF!&lt;&gt;"",#REF!&lt;&gt;"",BQ141&lt;&gt;"",#REF!&lt;&gt;"",CD141&lt;&gt;"",#REF!&lt;&gt;""))</formula>
    </cfRule>
  </conditionalFormatting>
  <conditionalFormatting sqref="CJ150">
    <cfRule type="expression" dxfId="11" priority="12">
      <formula>AND(CJ150="",OR(AQ150&lt;&gt;"",#REF!&lt;&gt;"",#REF!&lt;&gt;"",BQ150&lt;&gt;"",#REF!&lt;&gt;"",CD150&lt;&gt;"",#REF!&lt;&gt;""))</formula>
    </cfRule>
  </conditionalFormatting>
  <conditionalFormatting sqref="CJ151:CJ159">
    <cfRule type="expression" dxfId="10" priority="11">
      <formula>AND(CJ151="",OR(AQ151&lt;&gt;"",#REF!&lt;&gt;"",#REF!&lt;&gt;"",BQ151&lt;&gt;"",#REF!&lt;&gt;"",CD151&lt;&gt;"",#REF!&lt;&gt;""))</formula>
    </cfRule>
  </conditionalFormatting>
  <conditionalFormatting sqref="CJ160">
    <cfRule type="expression" dxfId="9" priority="10">
      <formula>AND(CJ160="",OR(AQ160&lt;&gt;"",#REF!&lt;&gt;"",#REF!&lt;&gt;"",BQ160&lt;&gt;"",#REF!&lt;&gt;"",CD160&lt;&gt;"",#REF!&lt;&gt;""))</formula>
    </cfRule>
  </conditionalFormatting>
  <conditionalFormatting sqref="CJ161:CJ169">
    <cfRule type="expression" dxfId="8" priority="9">
      <formula>AND(CJ161="",OR(AQ161&lt;&gt;"",#REF!&lt;&gt;"",#REF!&lt;&gt;"",BQ161&lt;&gt;"",#REF!&lt;&gt;"",CD161&lt;&gt;"",#REF!&lt;&gt;""))</formula>
    </cfRule>
  </conditionalFormatting>
  <conditionalFormatting sqref="CJ170">
    <cfRule type="expression" dxfId="7" priority="8">
      <formula>AND(CJ170="",OR(AQ170&lt;&gt;"",#REF!&lt;&gt;"",#REF!&lt;&gt;"",BQ170&lt;&gt;"",#REF!&lt;&gt;"",CD170&lt;&gt;"",#REF!&lt;&gt;""))</formula>
    </cfRule>
  </conditionalFormatting>
  <conditionalFormatting sqref="CJ171:CJ179">
    <cfRule type="expression" dxfId="6" priority="7">
      <formula>AND(CJ171="",OR(AQ171&lt;&gt;"",#REF!&lt;&gt;"",#REF!&lt;&gt;"",BQ171&lt;&gt;"",#REF!&lt;&gt;"",CD171&lt;&gt;"",#REF!&lt;&gt;""))</formula>
    </cfRule>
  </conditionalFormatting>
  <conditionalFormatting sqref="CJ180">
    <cfRule type="expression" dxfId="5" priority="6">
      <formula>AND(CJ180="",OR(AQ180&lt;&gt;"",#REF!&lt;&gt;"",#REF!&lt;&gt;"",BQ180&lt;&gt;"",#REF!&lt;&gt;"",CD180&lt;&gt;"",#REF!&lt;&gt;""))</formula>
    </cfRule>
  </conditionalFormatting>
  <conditionalFormatting sqref="CJ181:CJ189">
    <cfRule type="expression" dxfId="4" priority="5">
      <formula>AND(CJ181="",OR(AQ181&lt;&gt;"",#REF!&lt;&gt;"",#REF!&lt;&gt;"",BQ181&lt;&gt;"",#REF!&lt;&gt;"",CD181&lt;&gt;"",#REF!&lt;&gt;""))</formula>
    </cfRule>
  </conditionalFormatting>
  <conditionalFormatting sqref="CJ190">
    <cfRule type="expression" dxfId="3" priority="4">
      <formula>AND(CJ190="",OR(AQ190&lt;&gt;"",#REF!&lt;&gt;"",#REF!&lt;&gt;"",BQ190&lt;&gt;"",#REF!&lt;&gt;"",CD190&lt;&gt;"",#REF!&lt;&gt;""))</formula>
    </cfRule>
  </conditionalFormatting>
  <conditionalFormatting sqref="CJ191:CJ199">
    <cfRule type="expression" dxfId="2" priority="3">
      <formula>AND(CJ191="",OR(AQ191&lt;&gt;"",#REF!&lt;&gt;"",#REF!&lt;&gt;"",BQ191&lt;&gt;"",#REF!&lt;&gt;"",CD191&lt;&gt;"",#REF!&lt;&gt;""))</formula>
    </cfRule>
  </conditionalFormatting>
  <conditionalFormatting sqref="M6:BB13">
    <cfRule type="expression" dxfId="1" priority="2">
      <formula>$M$6=""</formula>
    </cfRule>
  </conditionalFormatting>
  <conditionalFormatting sqref="M87:BB94">
    <cfRule type="expression" dxfId="0" priority="1">
      <formula>$M$6=""</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1" manualBreakCount="1">
    <brk id="81"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2022-12-12T13:23:44Z</dcterms:modified>
</cp:coreProperties>
</file>