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VM14-1\data\10業務・メディア・管理\１）業務\１）書籍と講習会\１）講習会\⑥契約変更\2025\パンフ・申込書\2申込書\民間\"/>
    </mc:Choice>
  </mc:AlternateContent>
  <xr:revisionPtr revIDLastSave="0" documentId="8_{B43B794D-D52E-4C4A-9313-3BE80ED178BA}" xr6:coauthVersionLast="47" xr6:coauthVersionMax="47" xr10:uidLastSave="{00000000-0000-0000-0000-000000000000}"/>
  <bookViews>
    <workbookView xWindow="28695" yWindow="0" windowWidth="14610" windowHeight="15585" xr2:uid="{00000000-000D-0000-FFFF-FFFF00000000}"/>
  </bookViews>
  <sheets>
    <sheet name="申込書" sheetId="7" r:id="rId1"/>
    <sheet name="入力例" sheetId="9" r:id="rId2"/>
  </sheets>
  <definedNames>
    <definedName name="_xlnm.Print_Area" localSheetId="0">申込書!$B$6:$AF$58</definedName>
    <definedName name="_xlnm.Print_Area" localSheetId="1">入力例!$B$6:$AF$58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9" i="9" l="1"/>
  <c r="AC49" i="9" s="1"/>
  <c r="C49" i="9"/>
  <c r="R48" i="9"/>
  <c r="AC48" i="9" s="1"/>
  <c r="AC52" i="9" s="1"/>
  <c r="C48" i="9"/>
  <c r="W33" i="9"/>
  <c r="AB33" i="9" s="1"/>
  <c r="W31" i="9"/>
  <c r="AB31" i="9" s="1"/>
  <c r="W28" i="9"/>
  <c r="AB28" i="9" s="1"/>
  <c r="AC52" i="7"/>
  <c r="AC49" i="7"/>
  <c r="AC48" i="7"/>
  <c r="W33" i="7"/>
  <c r="AB33" i="7" s="1"/>
  <c r="W31" i="7"/>
  <c r="AB31" i="7" s="1"/>
  <c r="W28" i="7"/>
  <c r="AB28" i="7" s="1"/>
  <c r="R49" i="7"/>
  <c r="C49" i="7"/>
  <c r="AA35" i="9" l="1"/>
  <c r="AA35" i="7"/>
  <c r="C48" i="7" l="1"/>
  <c r="R48" i="7" l="1"/>
  <c r="E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000-000001000000}">
      <text>
        <r>
          <rPr>
            <sz val="9"/>
            <color indexed="81"/>
            <rFont val="游明朝"/>
            <family val="1"/>
            <charset val="128"/>
          </rPr>
          <t>Windowsの設定で正常な動作をしない場合があります。</t>
        </r>
      </text>
    </comment>
    <comment ref="E6" authorId="0" shapeId="0" xr:uid="{00000000-0006-0000-0000-000002000000}">
      <text>
        <r>
          <rPr>
            <sz val="9"/>
            <color indexed="81"/>
            <rFont val="游明朝"/>
            <family val="1"/>
            <charset val="128"/>
          </rPr>
          <t>計算式は削除しても構いません</t>
        </r>
      </text>
    </comment>
    <comment ref="E9" authorId="0" shapeId="0" xr:uid="{00000000-0006-0000-0000-000003000000}">
      <text>
        <r>
          <rPr>
            <sz val="9"/>
            <color indexed="81"/>
            <rFont val="游明朝"/>
            <family val="1"/>
            <charset val="128"/>
          </rPr>
          <t>ひらがなで入力</t>
        </r>
      </text>
    </comment>
    <comment ref="Y10" authorId="0" shapeId="0" xr:uid="{00000000-0006-0000-0000-000004000000}">
      <text>
        <r>
          <rPr>
            <sz val="9"/>
            <color indexed="81"/>
            <rFont val="游明朝"/>
            <family val="1"/>
            <charset val="128"/>
          </rPr>
          <t>ひらがなで入力</t>
        </r>
      </text>
    </comment>
    <comment ref="E12" authorId="1" shapeId="0" xr:uid="{00000000-0006-0000-0000-000005000000}">
      <text>
        <r>
          <rPr>
            <sz val="9"/>
            <color indexed="81"/>
            <rFont val="游明朝"/>
            <family val="1"/>
            <charset val="128"/>
          </rPr>
          <t>ハイフンは不要</t>
        </r>
      </text>
    </comment>
    <comment ref="Z42" authorId="0" shapeId="0" xr:uid="{00000000-0006-0000-0000-00000700000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939AAF5F-661A-45A7-86BD-F0FDA9D0E691}">
      <text>
        <r>
          <rPr>
            <sz val="9"/>
            <color indexed="81"/>
            <rFont val="游明朝"/>
            <family val="1"/>
            <charset val="128"/>
          </rPr>
          <t>Windowsの設定で正常な動作をしない場合があります。</t>
        </r>
      </text>
    </comment>
    <comment ref="E6" authorId="0" shapeId="0" xr:uid="{0A683340-B1A5-485B-B5AF-0A3551628173}">
      <text>
        <r>
          <rPr>
            <sz val="9"/>
            <color indexed="81"/>
            <rFont val="游明朝"/>
            <family val="1"/>
            <charset val="128"/>
          </rPr>
          <t>計算式は削除しても構いません</t>
        </r>
      </text>
    </comment>
    <comment ref="E9" authorId="0" shapeId="0" xr:uid="{087270F2-62A4-4ABE-BD9A-32222D62CA44}">
      <text>
        <r>
          <rPr>
            <sz val="9"/>
            <color indexed="81"/>
            <rFont val="游明朝"/>
            <family val="1"/>
            <charset val="128"/>
          </rPr>
          <t>ひらがなで入力</t>
        </r>
      </text>
    </comment>
    <comment ref="Y10" authorId="0" shapeId="0" xr:uid="{32A4A8EC-B317-475F-BEC5-FD7877F6F60F}">
      <text>
        <r>
          <rPr>
            <sz val="9"/>
            <color indexed="81"/>
            <rFont val="游明朝"/>
            <family val="1"/>
            <charset val="128"/>
          </rPr>
          <t>ひらがなで入力</t>
        </r>
      </text>
    </comment>
    <comment ref="E12" authorId="1" shapeId="0" xr:uid="{7A2323C0-01D1-49EA-922A-1DA345EB50AF}">
      <text>
        <r>
          <rPr>
            <sz val="9"/>
            <color indexed="81"/>
            <rFont val="游明朝"/>
            <family val="1"/>
            <charset val="128"/>
          </rPr>
          <t>ハイフンは不要</t>
        </r>
      </text>
    </comment>
    <comment ref="Z42" authorId="0" shapeId="0" xr:uid="{CB04B622-B31C-4D82-B3BD-088711EBF29B}">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<sst xmlns="http://schemas.openxmlformats.org/spreadsheetml/2006/main" count="226" uniqueCount="93">
  <si>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</si>
  <si>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</si>
  <si>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</si>
  <si>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</si>
  <si>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</si>
  <si>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</si>
  <si>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</si>
  <si>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</si>
  <si>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</si>
  <si>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</si>
  <si>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</si>
  <si>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</si>
  <si>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</si>
  <si>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</si>
  <si>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所属部署</t>
    <rPh sb="0" eb="2">
      <t>ショゾク</t>
    </rPh>
    <rPh sb="2" eb="4">
      <t>ブショ</t>
    </rPh>
    <phoneticPr fontId="3"/>
  </si>
  <si>
    <t>受講者名</t>
    <rPh sb="0" eb="3">
      <t>ジュコウシャ</t>
    </rPh>
    <rPh sb="3" eb="4">
      <t>メイ</t>
    </rPh>
    <phoneticPr fontId="3"/>
  </si>
  <si>
    <t>◎受講料</t>
    <rPh sb="1" eb="4">
      <t>ジュコウリョウ</t>
    </rPh>
    <phoneticPr fontId="3"/>
  </si>
  <si>
    <t>円(税込み)</t>
    <phoneticPr fontId="3" type="halfwidthKatakana"/>
  </si>
  <si>
    <t>×</t>
    <phoneticPr fontId="3"/>
  </si>
  <si>
    <t>人</t>
    <rPh sb="0" eb="1">
      <t>ニン</t>
    </rPh>
    <phoneticPr fontId="3"/>
  </si>
  <si>
    <t>＝</t>
    <phoneticPr fontId="3"/>
  </si>
  <si>
    <t>円</t>
    <rPh sb="0" eb="1">
      <t>ｴﾝ</t>
    </rPh>
    <phoneticPr fontId="3" type="halfwidthKatakana"/>
  </si>
  <si>
    <t>特別価格</t>
    <phoneticPr fontId="3" type="halfwidthKatakana"/>
  </si>
  <si>
    <t>冊</t>
    <rPh sb="0" eb="1">
      <t>サツ</t>
    </rPh>
    <phoneticPr fontId="3"/>
  </si>
  <si>
    <t>合計</t>
    <rPh sb="0" eb="2">
      <t>ｺﾞｳｹｲ</t>
    </rPh>
    <phoneticPr fontId="3" type="halfwidthKatakana"/>
  </si>
  <si>
    <t>【お支払い方法について】</t>
  </si>
  <si>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</si>
  <si>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</si>
  <si>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</si>
  <si>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</si>
  <si>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</si>
  <si>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</si>
  <si>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</si>
  <si>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</si>
  <si>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</si>
  <si>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</si>
  <si>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</si>
  <si>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</si>
  <si>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</si>
  <si>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</si>
  <si>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</si>
  <si>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</si>
  <si>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</si>
  <si>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</si>
  <si>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</si>
  <si>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</si>
  <si>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</si>
  <si>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</si>
  <si>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</si>
  <si>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</si>
  <si>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</si>
  <si>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円(税込)</t>
    <phoneticPr fontId="3" type="halfwidthKatakana"/>
  </si>
  <si>
    <t>chubusemi@zai-keicho.or.jp</t>
  </si>
  <si>
    <t>０５２－２０４－０１７０</t>
    <phoneticPr fontId="3"/>
  </si>
  <si>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</si>
  <si>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t>チュウブセミ　　　　　　　　　　</t>
    <phoneticPr fontId="3" type="halfwidthKatakana"/>
  </si>
  <si>
    <t>ふりがな</t>
    <phoneticPr fontId="3"/>
  </si>
  <si>
    <t>図書テキスト
「土木施工の基礎技術」</t>
    <rPh sb="0" eb="2">
      <t>トショ</t>
    </rPh>
    <rPh sb="8" eb="10">
      <t>ドボク</t>
    </rPh>
    <rPh sb="10" eb="12">
      <t>セコウ</t>
    </rPh>
    <rPh sb="13" eb="15">
      <t>キソ</t>
    </rPh>
    <rPh sb="15" eb="17">
      <t>ギジュツ</t>
    </rPh>
    <phoneticPr fontId="3"/>
  </si>
  <si>
    <t>三井住友銀行　ベイサイド支店　当座　Ｎo.6024905　口座名義：一般財団法人 経済調査会</t>
    <rPh sb="15" eb="17">
      <t>ﾄｳｻﾞ</t>
    </rPh>
    <rPh sb="29" eb="31">
      <t>ｺｳｻﾞ</t>
    </rPh>
    <rPh sb="31" eb="33">
      <t>ﾒｲｷﾞ</t>
    </rPh>
    <rPh sb="34" eb="36">
      <t>ｲｯﾊﾟﾝ</t>
    </rPh>
    <rPh sb="36" eb="38">
      <t>ｻﾞｲﾀﾞﾝ</t>
    </rPh>
    <rPh sb="38" eb="40">
      <t>ﾎｳｼﾞﾝ</t>
    </rPh>
    <rPh sb="41" eb="43">
      <t>ｹｲｻﾞｲ</t>
    </rPh>
    <rPh sb="43" eb="46">
      <t>ﾁｮｳｻｶｲ</t>
    </rPh>
    <phoneticPr fontId="3" type="halfwidthKatakana"/>
  </si>
  <si>
    <r>
      <rPr>
        <u/>
        <sz val="9"/>
        <color theme="1"/>
        <rFont val="游ゴシック"/>
        <family val="3"/>
        <charset val="128"/>
      </rPr>
      <t>個人情報の照会、修正等の希望</t>
    </r>
    <r>
      <rPr>
        <sz val="9"/>
        <color theme="1"/>
        <rFont val="游ゴシック"/>
        <family val="3"/>
        <charset val="128"/>
      </rPr>
      <t>：一般財団法人　経済調査会　中部支部 　chubusemi@zai-keicho.or.jp</t>
    </r>
    <rPh sb="28" eb="30">
      <t>ﾁｭｳﾌﾞ</t>
    </rPh>
    <phoneticPr fontId="3" type="halfwidthKatakana"/>
  </si>
  <si>
    <t>No</t>
    <phoneticPr fontId="3"/>
  </si>
  <si>
    <t>発行日付：</t>
    <rPh sb="0" eb="2">
      <t>ハッコウ</t>
    </rPh>
    <rPh sb="2" eb="4">
      <t>ヒヅケ</t>
    </rPh>
    <phoneticPr fontId="3"/>
  </si>
  <si>
    <t>公共工事における積算と契約変更・設計変更講習会 受講申込書 11/99名古屋開催</t>
    <rPh sb="24" eb="26">
      <t>ｼﾞｭｺｳ</t>
    </rPh>
    <rPh sb="26" eb="29">
      <t>ﾓｳｼｺﾐｼｮ</t>
    </rPh>
    <rPh sb="38" eb="40">
      <t>ｶｲｻｲ</t>
    </rPh>
    <phoneticPr fontId="3" type="halfwidthKatakana"/>
  </si>
  <si>
    <t>改訂 公共工事における契約変更の実際</t>
    <phoneticPr fontId="3"/>
  </si>
  <si>
    <r>
      <rPr>
        <b/>
        <sz val="10"/>
        <color theme="1"/>
        <rFont val="游ゴシック"/>
        <family val="3"/>
        <charset val="128"/>
      </rPr>
      <t>◎図書テキスト</t>
    </r>
    <r>
      <rPr>
        <sz val="10"/>
        <color theme="1"/>
        <rFont val="游ゴシック"/>
        <family val="3"/>
        <charset val="128"/>
      </rPr>
      <t xml:space="preserve"> （※図書テキストを使用して、講習を進めてまいります。）</t>
    </r>
    <rPh sb="1" eb="3">
      <t>トショ</t>
    </rPh>
    <phoneticPr fontId="3"/>
  </si>
  <si>
    <t>（定価4,950円税込）</t>
    <phoneticPr fontId="3"/>
  </si>
  <si>
    <t>「改訂 公共工事における契約変更の実際」</t>
    <phoneticPr fontId="3"/>
  </si>
  <si>
    <t>（定価3,520円税込）</t>
    <phoneticPr fontId="3"/>
  </si>
  <si>
    <t>「公共工事における積算マネジメント」</t>
    <phoneticPr fontId="3"/>
  </si>
  <si>
    <t>－</t>
    <phoneticPr fontId="3" type="halfwidthKatakana"/>
  </si>
  <si>
    <t>公共工事における
積算マネジメント</t>
    <phoneticPr fontId="3"/>
  </si>
  <si>
    <t>経済調査会</t>
    <phoneticPr fontId="3"/>
  </si>
  <si>
    <t>けいざいちょうさかい</t>
    <phoneticPr fontId="3"/>
  </si>
  <si>
    <t>東京支店技術部技術総務課</t>
    <phoneticPr fontId="3"/>
  </si>
  <si>
    <t>鈴木　一郎</t>
    <phoneticPr fontId="3"/>
  </si>
  <si>
    <t>すずき　いちろう</t>
    <phoneticPr fontId="3"/>
  </si>
  <si>
    <t>東京支店技術部技術管理課</t>
    <phoneticPr fontId="3"/>
  </si>
  <si>
    <t>やまだ　たろう</t>
    <phoneticPr fontId="3"/>
  </si>
  <si>
    <t>山田　太郎</t>
    <phoneticPr fontId="3"/>
  </si>
  <si>
    <t>①購入する</t>
  </si>
  <si>
    <t>④持参する</t>
  </si>
  <si>
    <t>②持参する</t>
  </si>
  <si>
    <t>③購入する</t>
  </si>
  <si>
    <t>4600003</t>
    <phoneticPr fontId="3"/>
  </si>
  <si>
    <t>名古屋市中区錦1-10-20アーバンネット伏見ビル</t>
    <phoneticPr fontId="3"/>
  </si>
  <si>
    <t>052-221-8386</t>
    <phoneticPr fontId="3"/>
  </si>
  <si>
    <t>052-204-0170</t>
    <phoneticPr fontId="3"/>
  </si>
  <si>
    <t>chubusemi@zai-keicho.or.jp</t>
    <phoneticPr fontId="3"/>
  </si>
  <si>
    <t>吹上ホール(名古屋)</t>
    <rPh sb="0" eb="2">
      <t>フキアゲ</t>
    </rPh>
    <rPh sb="6" eb="9">
      <t>ナゴヤ</t>
    </rPh>
    <phoneticPr fontId="3"/>
  </si>
  <si>
    <t>公共工事における積算と契約変更・設計変更講習会 受講申込書 11/11名古屋開催</t>
    <rPh sb="24" eb="26">
      <t>ｼﾞｭｺｳ</t>
    </rPh>
    <rPh sb="26" eb="29">
      <t>ﾓｳｼｺﾐｼｮ</t>
    </rPh>
    <rPh sb="38" eb="40">
      <t>ｶｲｻｲ</t>
    </rPh>
    <phoneticPr fontId="3" type="halfwidthKatakana"/>
  </si>
  <si>
    <t>※受講料およびテキスト代は、原則11月4日までに下記口座にお振込みください。それ以降の場合は申込下部の通信欄に振込予定日をご記入ください。（振り込み期限：11月28日）</t>
    <rPh sb="14" eb="16">
      <t>ｹﾞﾝｿｸ</t>
    </rPh>
    <rPh sb="18" eb="19">
      <t>ｶﾞﾂ</t>
    </rPh>
    <rPh sb="20" eb="21">
      <t>ﾋ</t>
    </rPh>
    <rPh sb="24" eb="26">
      <t>ｶｷ</t>
    </rPh>
    <rPh sb="26" eb="28">
      <t>ｺｳｻﾞ</t>
    </rPh>
    <rPh sb="30" eb="32">
      <t>ﾌﾘｺ</t>
    </rPh>
    <rPh sb="40" eb="42">
      <t>ｲｺｳ</t>
    </rPh>
    <rPh sb="43" eb="45">
      <t>ﾊﾞｱｲ</t>
    </rPh>
    <rPh sb="46" eb="48">
      <t>ﾓｳｼｺﾐ</t>
    </rPh>
    <rPh sb="48" eb="50">
      <t>ｶﾌﾞ</t>
    </rPh>
    <rPh sb="51" eb="54">
      <t>ﾂｳｼﾝﾗﾝ</t>
    </rPh>
    <rPh sb="55" eb="57">
      <t>ﾌﾘｺﾐ</t>
    </rPh>
    <rPh sb="57" eb="59">
      <t>ﾖﾃｲ</t>
    </rPh>
    <rPh sb="59" eb="60">
      <t>ﾋﾞ</t>
    </rPh>
    <rPh sb="62" eb="64">
      <t>ｷﾆｭｳ</t>
    </rPh>
    <rPh sb="70" eb="71">
      <t>ﾌ</t>
    </rPh>
    <rPh sb="72" eb="73">
      <t>ｺ</t>
    </rPh>
    <rPh sb="74" eb="76">
      <t>ｷｹﾞﾝ</t>
    </rPh>
    <rPh sb="79" eb="80">
      <t>ｶﾞﾂ</t>
    </rPh>
    <rPh sb="82" eb="83">
      <t>ﾆﾁ</t>
    </rPh>
    <phoneticPr fontId="3" type="halfwidthKatakana"/>
  </si>
  <si>
    <t>※振込手数料はご負担いただきますようお願いいたします。（当日の現金でのお支払いはご遠慮ください）</t>
    <phoneticPr fontId="3"/>
  </si>
  <si>
    <t>袋井建設業協会</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</si>
</sst>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4"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b/>
      <sz val="9"/>
      <name val="游ゴシック"/>
      <family val="3"/>
      <charset val="128"/>
    </font>
    <font>
      <b/>
      <sz val="12"/>
      <name val="游ゴシック"/>
      <family val="3"/>
      <charset val="128"/>
    </font>
    <font>
      <b/>
      <sz val="16"/>
      <name val="游ゴシック"/>
      <family val="3"/>
      <charset val="128"/>
    </font>
    <font>
      <sz val="9"/>
      <color indexed="81"/>
      <name val="游明朝"/>
      <family val="1"/>
      <charset val="128"/>
    </font>
    <font>
      <sz val="9"/>
      <name val="游ゴシック"/>
      <family val="3"/>
      <charset val="128"/>
    </font>
    <font>
      <sz val="12"/>
      <name val="游ゴシック"/>
      <family val="3"/>
      <charset val="128"/>
    </font>
    <font>
      <sz val="10"/>
      <name val="游ゴシック"/>
      <family val="3"/>
      <charset val="128"/>
    </font>
    <font>
      <sz val="11"/>
      <name val="游ゴシック"/>
      <family val="3"/>
      <charset val="128"/>
    </font>
    <font>
      <sz val="9"/>
      <color theme="1"/>
      <name val="游ゴシック"/>
      <family val="3"/>
      <charset val="128"/>
    </font>
    <font>
      <sz val="10"/>
      <color theme="1"/>
      <name val="游ゴシック"/>
      <family val="3"/>
      <charset val="128"/>
    </font>
    <font>
      <sz val="11"/>
      <color theme="1"/>
      <name val="游ゴシック"/>
      <family val="3"/>
      <charset val="128"/>
    </font>
    <font>
      <u/>
      <sz val="9"/>
      <name val="游ゴシック"/>
      <family val="3"/>
      <charset val="128"/>
    </font>
    <font>
      <sz val="12"/>
      <color theme="1"/>
      <name val="游ゴシック"/>
      <family val="3"/>
      <charset val="128"/>
    </font>
    <font>
      <sz val="8"/>
      <color theme="1"/>
      <name val="游ゴシック"/>
      <family val="3"/>
      <charset val="128"/>
    </font>
    <font>
      <u/>
      <sz val="9"/>
      <color theme="1"/>
      <name val="游ゴシック"/>
      <family val="3"/>
      <charset val="128"/>
    </font>
    <font>
      <b/>
      <sz val="10"/>
      <color theme="1"/>
      <name val="游ゴシック"/>
      <family val="3"/>
      <charset val="128"/>
    </font>
    <font>
      <b/>
      <sz val="9"/>
      <color theme="1"/>
      <name val="游ゴシック"/>
      <family val="3"/>
      <charset val="128"/>
    </font>
    <font>
      <b/>
      <sz val="11"/>
      <color theme="1"/>
      <name val="游ゴシック"/>
      <family val="3"/>
      <charset val="128"/>
    </font>
    <font>
      <b/>
      <sz val="9.5"/>
      <color theme="1"/>
      <name val="游ゴシック"/>
      <family val="3"/>
      <charset val="128"/>
    </font>
    <font>
      <b/>
      <sz val="10"/>
      <name val="游ゴシック"/>
      <family val="3"/>
      <charset val="128"/>
    </font>
    <font>
      <b/>
      <sz val="14"/>
      <color theme="1"/>
      <name val="游ゴシック"/>
      <family val="3"/>
      <charset val="128"/>
    </font>
    <font>
      <b/>
      <u/>
      <sz val="11"/>
      <color theme="1"/>
      <name val="游ゴシック"/>
      <family val="3"/>
      <charset val="128"/>
    </font>
    <font>
      <sz val="11"/>
      <color theme="1"/>
      <name val="游ゴシック"/>
      <family val="3"/>
      <charset val="128"/>
      <scheme val="minor"/>
    </font>
    <font>
      <b/>
      <sz val="15"/>
      <name val="游ゴシック"/>
      <family val="3"/>
      <charset val="128"/>
    </font>
    <font>
      <sz val="10"/>
      <color theme="1"/>
      <name val="游ゴシック Light"/>
      <family val="3"/>
      <charset val="128"/>
      <scheme val="major"/>
    </font>
    <font>
      <sz val="8"/>
      <color theme="1"/>
      <name val="游ゴシック"/>
      <family val="3"/>
      <charset val="128"/>
      <scheme val="minor"/>
    </font>
    <font>
      <sz val="7.5"/>
      <color theme="1"/>
      <name val="游ゴシック"/>
      <family val="3"/>
      <charset val="128"/>
    </font>
    <font>
      <sz val="11"/>
      <color rgb="FFFF0000"/>
      <name val="游ゴシック"/>
      <family val="3"/>
      <charset val="128"/>
    </font>
    <font>
      <sz val="9"/>
      <color rgb="FFFF0000"/>
      <name val="游ゴシック"/>
      <family val="3"/>
      <charset val="128"/>
    </font>
    <font>
      <sz val="10"/>
      <color rgb="FFFF0000"/>
      <name val="游ゴシック"/>
      <family val="3"/>
      <charset val="128"/>
    </font>
    <font>
      <b/>
      <u/>
      <sz val="14"/>
      <color rgb="FFFF0000"/>
      <name val="游ゴシック"/>
      <family val="3"/>
      <charset val="128"/>
    </font>
    <font>
      <sz val="11"/>
      <color rgb="FFFF0000"/>
      <name val="游ゴシック"/>
      <family val="3"/>
      <charset val="128"/>
      <scheme val="minor"/>
    </font>
    <font>
      <b/>
      <sz val="14.5"/>
      <name val="游ゴシック"/>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61">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
      <left style="dotted">
        <color theme="0" tint="-0.34998626667073579"/>
      </left>
      <right/>
      <top style="thin">
        <color auto="1"/>
      </top>
      <bottom style="dotted">
        <color theme="0" tint="-0.34998626667073579"/>
      </bottom>
      <diagonal/>
    </border>
    <border>
      <left/>
      <right style="dotted">
        <color theme="0" tint="-0.34998626667073579"/>
      </right>
      <top style="thin">
        <color auto="1"/>
      </top>
      <bottom style="dotted">
        <color theme="0" tint="-0.34998626667073579"/>
      </bottom>
      <diagonal/>
    </border>
    <border>
      <left style="dashed">
        <color theme="0" tint="-0.34998626667073579"/>
      </left>
      <right/>
      <top style="thin">
        <color auto="1"/>
      </top>
      <bottom style="dashed">
        <color theme="0" tint="-0.34998626667073579"/>
      </bottom>
      <diagonal/>
    </border>
    <border>
      <left/>
      <right style="thin">
        <color auto="1"/>
      </right>
      <top style="thin">
        <color auto="1"/>
      </top>
      <bottom style="dashed">
        <color theme="0" tint="-0.34998626667073579"/>
      </bottom>
      <diagonal/>
    </border>
    <border>
      <left style="dotted">
        <color auto="1"/>
      </left>
      <right/>
      <top/>
      <bottom style="thin">
        <color auto="1"/>
      </bottom>
      <diagonal/>
    </border>
    <border>
      <left/>
      <right style="thin">
        <color theme="1"/>
      </right>
      <top style="thin">
        <color auto="1"/>
      </top>
      <bottom/>
      <diagonal/>
    </border>
    <border>
      <left/>
      <right style="thin">
        <color theme="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60">
    <xf numFmtId="0" fontId="0" fillId="0" borderId="0" xfId="0">
      <alignment vertical="center"/>
    </xf>
    <xf numFmtId="0" fontId="2" fillId="0" borderId="0" xfId="0" applyFont="1" applyProtection="1">
      <alignment vertical="center"/>
    </xf>
    <xf numFmtId="0" fontId="2" fillId="0" borderId="0" xfId="0" applyFont="1" applyFill="1" applyProtection="1">
      <alignment vertical="center"/>
    </xf>
    <xf numFmtId="0" fontId="5" fillId="0" borderId="0" xfId="0" applyFont="1" applyProtection="1">
      <alignment vertical="center"/>
    </xf>
    <xf numFmtId="0" fontId="8" fillId="0" borderId="0" xfId="0" applyFont="1" applyProtection="1">
      <alignment vertical="center"/>
    </xf>
    <xf numFmtId="0" fontId="10" fillId="0" borderId="0" xfId="0" applyFont="1" applyProtection="1">
      <alignment vertical="center"/>
    </xf>
    <xf numFmtId="0" fontId="2" fillId="0" borderId="0" xfId="0" applyFont="1" applyAlignment="1" applyProtection="1">
      <alignment vertical="center"/>
    </xf>
    <xf numFmtId="0" fontId="2" fillId="0" borderId="0" xfId="0" applyFont="1" applyProtection="1">
      <alignment vertical="center"/>
      <protection locked="0"/>
    </xf>
    <xf numFmtId="0" fontId="10"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7" fillId="0" borderId="0" xfId="0" applyFont="1" applyProtection="1">
      <alignment vertical="center"/>
    </xf>
    <xf numFmtId="0" fontId="15" fillId="0" borderId="0" xfId="0" applyFont="1" applyAlignment="1" applyProtection="1">
      <alignment horizontal="center" vertical="center"/>
    </xf>
    <xf numFmtId="0" fontId="19" fillId="0" borderId="0" xfId="0" applyFont="1" applyBorder="1" applyAlignment="1" applyProtection="1">
      <alignment horizontal="center" vertical="center"/>
      <protection locked="0"/>
    </xf>
    <xf numFmtId="0" fontId="20" fillId="0" borderId="47" xfId="0" applyFont="1" applyBorder="1" applyProtection="1">
      <alignment vertical="center"/>
    </xf>
    <xf numFmtId="0" fontId="20" fillId="0" borderId="33" xfId="0" applyFont="1" applyBorder="1" applyProtection="1">
      <alignment vertical="center"/>
    </xf>
    <xf numFmtId="0" fontId="19" fillId="0" borderId="0" xfId="0" applyFont="1" applyProtection="1">
      <alignment vertical="center"/>
    </xf>
    <xf numFmtId="38" fontId="20" fillId="0" borderId="33" xfId="1" applyFont="1" applyBorder="1" applyAlignment="1" applyProtection="1">
      <alignment horizontal="right" vertical="center"/>
    </xf>
    <xf numFmtId="0" fontId="20" fillId="0" borderId="48" xfId="0" applyFont="1" applyBorder="1" applyProtection="1">
      <alignment vertical="center"/>
    </xf>
    <xf numFmtId="0" fontId="19" fillId="0" borderId="0" xfId="0" applyFont="1" applyBorder="1" applyProtection="1">
      <alignment vertical="center"/>
    </xf>
    <xf numFmtId="0" fontId="20" fillId="0" borderId="0" xfId="0" applyFont="1" applyBorder="1" applyProtection="1">
      <alignment vertical="center"/>
    </xf>
    <xf numFmtId="38" fontId="20" fillId="0" borderId="0" xfId="1" applyFont="1" applyBorder="1" applyAlignment="1" applyProtection="1">
      <alignment horizontal="right" vertical="center"/>
    </xf>
    <xf numFmtId="0" fontId="20" fillId="0" borderId="0" xfId="0" applyFont="1" applyBorder="1" applyAlignment="1" applyProtection="1">
      <alignment horizontal="center" vertical="center"/>
    </xf>
    <xf numFmtId="0" fontId="22" fillId="0" borderId="0" xfId="0" applyFont="1" applyBorder="1" applyProtection="1">
      <alignment vertical="center"/>
    </xf>
    <xf numFmtId="38" fontId="20" fillId="0" borderId="0" xfId="1" applyFont="1" applyBorder="1" applyAlignment="1" applyProtection="1">
      <alignment vertical="center"/>
    </xf>
    <xf numFmtId="0" fontId="21" fillId="0" borderId="0" xfId="0" applyFont="1" applyBorder="1" applyAlignment="1" applyProtection="1">
      <alignment vertical="center"/>
    </xf>
    <xf numFmtId="0" fontId="20" fillId="0" borderId="0" xfId="0" applyFont="1" applyBorder="1" applyAlignment="1" applyProtection="1">
      <alignment vertical="center"/>
    </xf>
    <xf numFmtId="0" fontId="19" fillId="0" borderId="0" xfId="0" applyFont="1" applyBorder="1" applyAlignment="1" applyProtection="1">
      <alignment horizontal="left" vertical="center" indent="1"/>
    </xf>
    <xf numFmtId="0" fontId="20" fillId="0" borderId="14" xfId="0" applyFont="1" applyBorder="1" applyProtection="1">
      <alignment vertical="center"/>
    </xf>
    <xf numFmtId="0" fontId="20" fillId="0" borderId="23" xfId="0" applyFont="1" applyBorder="1" applyProtection="1">
      <alignment vertical="center"/>
    </xf>
    <xf numFmtId="0" fontId="20" fillId="0" borderId="0" xfId="0" applyFont="1" applyProtection="1">
      <alignment vertical="center"/>
    </xf>
    <xf numFmtId="0" fontId="20" fillId="0" borderId="0" xfId="0" applyFont="1" applyAlignment="1" applyProtection="1">
      <alignment vertical="center"/>
    </xf>
    <xf numFmtId="0" fontId="21" fillId="0" borderId="0" xfId="0" applyFont="1" applyBorder="1" applyAlignment="1" applyProtection="1">
      <alignment horizontal="center" vertical="center"/>
    </xf>
    <xf numFmtId="0" fontId="19" fillId="0" borderId="0" xfId="0" applyFont="1" applyAlignment="1" applyProtection="1">
      <alignment horizontal="center" vertical="center"/>
    </xf>
    <xf numFmtId="0" fontId="20" fillId="0" borderId="0" xfId="0" applyFont="1" applyFill="1" applyBorder="1" applyAlignment="1" applyProtection="1">
      <alignment horizontal="center" vertical="center"/>
    </xf>
    <xf numFmtId="0" fontId="19" fillId="0" borderId="0" xfId="0" applyFont="1" applyFill="1" applyProtection="1">
      <alignment vertical="center"/>
    </xf>
    <xf numFmtId="0" fontId="19" fillId="0" borderId="0" xfId="0" applyFont="1" applyFill="1" applyAlignment="1" applyProtection="1">
      <alignment horizontal="center" vertical="center"/>
    </xf>
    <xf numFmtId="0" fontId="19" fillId="0" borderId="0" xfId="0" applyFont="1" applyFill="1" applyAlignment="1" applyProtection="1">
      <alignment horizontal="center" vertical="center" shrinkToFit="1"/>
    </xf>
    <xf numFmtId="0" fontId="19" fillId="0" borderId="0" xfId="0" applyFont="1" applyFill="1" applyProtection="1">
      <alignment vertical="center"/>
      <protection locked="0"/>
    </xf>
    <xf numFmtId="0" fontId="19" fillId="0" borderId="0" xfId="0" applyFont="1" applyFill="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4" fillId="0" borderId="0" xfId="0" applyFont="1" applyProtection="1">
      <alignment vertical="center"/>
    </xf>
    <xf numFmtId="0" fontId="19" fillId="0" borderId="47" xfId="0" applyFont="1" applyBorder="1" applyAlignment="1" applyProtection="1">
      <alignment vertical="center"/>
    </xf>
    <xf numFmtId="0" fontId="19" fillId="0" borderId="33" xfId="0" applyFont="1" applyBorder="1" applyAlignment="1" applyProtection="1">
      <alignment vertical="center"/>
    </xf>
    <xf numFmtId="0" fontId="19" fillId="0" borderId="38" xfId="0" applyFont="1" applyBorder="1" applyAlignment="1" applyProtection="1">
      <alignment vertical="center"/>
    </xf>
    <xf numFmtId="0" fontId="19" fillId="0" borderId="0" xfId="0" applyFont="1" applyBorder="1" applyAlignment="1" applyProtection="1">
      <alignment horizontal="right" vertical="center"/>
    </xf>
    <xf numFmtId="0" fontId="19" fillId="0" borderId="0" xfId="0" applyFont="1" applyAlignment="1" applyProtection="1">
      <alignment vertical="center"/>
    </xf>
    <xf numFmtId="0" fontId="20" fillId="0" borderId="33" xfId="0" applyFont="1" applyBorder="1" applyAlignment="1" applyProtection="1">
      <alignment vertical="center"/>
    </xf>
    <xf numFmtId="0" fontId="19" fillId="0" borderId="14" xfId="0" applyFont="1" applyBorder="1" applyAlignment="1" applyProtection="1">
      <alignment vertical="center"/>
    </xf>
    <xf numFmtId="0" fontId="19" fillId="0" borderId="14" xfId="0" applyFont="1" applyBorder="1" applyAlignment="1" applyProtection="1">
      <alignment horizontal="center" vertical="center"/>
    </xf>
    <xf numFmtId="0" fontId="19" fillId="0" borderId="23" xfId="0" applyFont="1" applyBorder="1" applyAlignment="1" applyProtection="1">
      <alignment vertical="center"/>
    </xf>
    <xf numFmtId="0" fontId="19" fillId="0" borderId="14" xfId="0" applyFont="1" applyBorder="1" applyProtection="1">
      <alignment vertical="center"/>
    </xf>
    <xf numFmtId="0" fontId="19" fillId="0" borderId="14" xfId="0" applyFont="1" applyBorder="1" applyAlignment="1" applyProtection="1">
      <alignment horizontal="right" vertical="center"/>
    </xf>
    <xf numFmtId="38" fontId="19" fillId="0" borderId="14" xfId="1" applyFont="1" applyBorder="1" applyAlignment="1" applyProtection="1">
      <alignment vertical="center"/>
    </xf>
    <xf numFmtId="0" fontId="25" fillId="0" borderId="0" xfId="0" applyFont="1" applyProtection="1">
      <alignment vertical="center"/>
    </xf>
    <xf numFmtId="0" fontId="26" fillId="0" borderId="33" xfId="0" applyFont="1" applyBorder="1" applyProtection="1">
      <alignment vertical="center"/>
    </xf>
    <xf numFmtId="0" fontId="26" fillId="0" borderId="0" xfId="0" applyFont="1" applyAlignment="1" applyProtection="1">
      <alignment horizontal="right" vertical="center"/>
    </xf>
    <xf numFmtId="0" fontId="26" fillId="0" borderId="33" xfId="0" applyFont="1" applyBorder="1" applyAlignment="1" applyProtection="1">
      <alignment horizontal="center" vertical="center"/>
    </xf>
    <xf numFmtId="0" fontId="30" fillId="0" borderId="38" xfId="0" applyFont="1" applyBorder="1" applyProtection="1">
      <alignment vertical="center"/>
    </xf>
    <xf numFmtId="0" fontId="26" fillId="0" borderId="0" xfId="0" applyFont="1" applyBorder="1" applyAlignment="1" applyProtection="1">
      <alignment horizontal="center" vertical="center"/>
    </xf>
    <xf numFmtId="0" fontId="26" fillId="0" borderId="0" xfId="0" applyFont="1" applyBorder="1" applyProtection="1">
      <alignment vertical="center"/>
    </xf>
    <xf numFmtId="0" fontId="30" fillId="0" borderId="49" xfId="0" applyFont="1" applyBorder="1" applyProtection="1">
      <alignment vertical="center"/>
    </xf>
    <xf numFmtId="0" fontId="29" fillId="0" borderId="0" xfId="0" applyFont="1" applyBorder="1" applyAlignment="1" applyProtection="1">
      <alignment vertical="center"/>
    </xf>
    <xf numFmtId="0" fontId="29" fillId="0" borderId="0" xfId="0" applyFont="1" applyAlignment="1" applyProtection="1">
      <alignment vertical="center"/>
    </xf>
    <xf numFmtId="0" fontId="26" fillId="0" borderId="0" xfId="0" applyFont="1" applyBorder="1" applyAlignment="1" applyProtection="1">
      <alignment vertical="center"/>
    </xf>
    <xf numFmtId="38" fontId="26" fillId="0" borderId="0" xfId="1" applyFont="1" applyBorder="1" applyAlignment="1" applyProtection="1">
      <alignment vertical="center"/>
    </xf>
    <xf numFmtId="0" fontId="26" fillId="0" borderId="14" xfId="0" applyFont="1" applyBorder="1" applyAlignment="1" applyProtection="1">
      <alignment horizontal="center" vertical="center"/>
    </xf>
    <xf numFmtId="0" fontId="26" fillId="0" borderId="14" xfId="0" applyFont="1" applyBorder="1" applyProtection="1">
      <alignment vertical="center"/>
    </xf>
    <xf numFmtId="0" fontId="26" fillId="0" borderId="41" xfId="0" applyFont="1" applyBorder="1" applyProtection="1">
      <alignment vertical="center"/>
    </xf>
    <xf numFmtId="0" fontId="20" fillId="0" borderId="0" xfId="0" applyFont="1" applyFill="1" applyAlignment="1" applyProtection="1">
      <alignment horizontal="right" vertical="center"/>
    </xf>
    <xf numFmtId="0" fontId="20" fillId="0" borderId="0" xfId="0" applyFont="1" applyFill="1" applyProtection="1">
      <alignment vertical="center"/>
      <protection locked="0"/>
    </xf>
    <xf numFmtId="0" fontId="32" fillId="0" borderId="0" xfId="0" applyFont="1" applyProtection="1">
      <alignment vertical="center"/>
    </xf>
    <xf numFmtId="0" fontId="27" fillId="0" borderId="0" xfId="0" applyFont="1" applyBorder="1" applyAlignment="1" applyProtection="1">
      <alignment horizontal="center" vertical="center"/>
    </xf>
    <xf numFmtId="0" fontId="27" fillId="0" borderId="49" xfId="0" applyFont="1" applyBorder="1" applyAlignment="1" applyProtection="1">
      <alignment vertical="center"/>
    </xf>
    <xf numFmtId="0" fontId="27" fillId="0" borderId="0" xfId="0" applyFont="1" applyBorder="1" applyAlignment="1" applyProtection="1">
      <alignment vertical="center"/>
    </xf>
    <xf numFmtId="0" fontId="26" fillId="0" borderId="48" xfId="0" applyFont="1" applyBorder="1" applyProtection="1">
      <alignment vertical="center"/>
    </xf>
    <xf numFmtId="0" fontId="20" fillId="0" borderId="0" xfId="0" applyFont="1" applyBorder="1" applyAlignment="1" applyProtection="1">
      <alignment horizontal="right" vertical="center"/>
    </xf>
    <xf numFmtId="0" fontId="20" fillId="0" borderId="48" xfId="0" applyFont="1" applyBorder="1" applyAlignment="1" applyProtection="1">
      <alignment vertical="center"/>
    </xf>
    <xf numFmtId="0" fontId="26" fillId="0" borderId="0" xfId="0" applyFont="1" applyAlignment="1" applyProtection="1">
      <alignment vertical="center"/>
    </xf>
    <xf numFmtId="0" fontId="26" fillId="0" borderId="14" xfId="0" applyFont="1" applyBorder="1" applyAlignment="1" applyProtection="1">
      <alignment vertical="center"/>
    </xf>
    <xf numFmtId="0" fontId="20" fillId="0" borderId="14" xfId="0" applyFont="1" applyBorder="1" applyAlignment="1" applyProtection="1">
      <alignment vertical="center"/>
    </xf>
    <xf numFmtId="0" fontId="26" fillId="0" borderId="49" xfId="0" applyFont="1" applyBorder="1" applyAlignment="1" applyProtection="1">
      <alignment vertical="center"/>
    </xf>
    <xf numFmtId="0" fontId="26" fillId="0" borderId="41" xfId="0" applyFont="1" applyBorder="1" applyAlignment="1" applyProtection="1">
      <alignment vertical="center"/>
    </xf>
    <xf numFmtId="0" fontId="17" fillId="3" borderId="29" xfId="0" applyFont="1" applyFill="1" applyBorder="1" applyAlignment="1" applyProtection="1">
      <alignment horizontal="center" vertical="center"/>
    </xf>
    <xf numFmtId="38" fontId="26" fillId="0" borderId="0" xfId="1" applyFont="1" applyBorder="1" applyAlignment="1" applyProtection="1">
      <alignment vertical="center"/>
    </xf>
    <xf numFmtId="0" fontId="28" fillId="0" borderId="0" xfId="0" applyFont="1" applyBorder="1" applyAlignment="1" applyProtection="1">
      <alignment vertical="center"/>
    </xf>
    <xf numFmtId="0" fontId="26" fillId="0" borderId="14"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0" xfId="0" applyFont="1" applyAlignment="1" applyProtection="1">
      <alignment horizontal="right" vertical="center"/>
    </xf>
    <xf numFmtId="0" fontId="19" fillId="0" borderId="0" xfId="0" applyFont="1" applyBorder="1" applyAlignment="1" applyProtection="1">
      <alignment horizontal="left" vertical="top"/>
    </xf>
    <xf numFmtId="0" fontId="29" fillId="0" borderId="0" xfId="0" applyFont="1" applyBorder="1" applyAlignment="1" applyProtection="1">
      <alignment horizontal="left" vertical="center" indent="1"/>
    </xf>
    <xf numFmtId="0" fontId="26" fillId="0" borderId="0" xfId="0" applyFont="1" applyBorder="1" applyAlignment="1" applyProtection="1">
      <alignment vertical="center"/>
    </xf>
    <xf numFmtId="0" fontId="29" fillId="0" borderId="0" xfId="0" applyFont="1" applyBorder="1" applyAlignment="1" applyProtection="1">
      <alignment vertical="center"/>
    </xf>
    <xf numFmtId="0" fontId="29" fillId="0" borderId="0" xfId="0" applyFont="1" applyAlignment="1" applyProtection="1">
      <alignment vertical="center"/>
    </xf>
    <xf numFmtId="0" fontId="26" fillId="0" borderId="33" xfId="0" applyFont="1" applyBorder="1" applyAlignment="1" applyProtection="1">
      <alignment horizontal="center" vertical="center"/>
    </xf>
    <xf numFmtId="38" fontId="26" fillId="0" borderId="0" xfId="1" applyFont="1" applyBorder="1" applyAlignment="1" applyProtection="1">
      <alignment vertical="center"/>
    </xf>
    <xf numFmtId="0" fontId="28" fillId="0" borderId="0" xfId="0" applyFont="1" applyBorder="1" applyAlignment="1" applyProtection="1">
      <alignment vertical="center"/>
    </xf>
    <xf numFmtId="0" fontId="26" fillId="0" borderId="0" xfId="0" applyFont="1" applyBorder="1" applyAlignment="1" applyProtection="1">
      <alignment horizontal="center" vertical="center"/>
    </xf>
    <xf numFmtId="38" fontId="20" fillId="0" borderId="0" xfId="1" applyFont="1" applyBorder="1" applyAlignment="1" applyProtection="1">
      <alignment vertical="center"/>
    </xf>
    <xf numFmtId="0" fontId="21" fillId="0" borderId="0" xfId="0" applyFont="1" applyBorder="1" applyAlignment="1" applyProtection="1">
      <alignment vertical="center"/>
    </xf>
    <xf numFmtId="0" fontId="26" fillId="0" borderId="0" xfId="0" applyFont="1" applyBorder="1" applyAlignment="1" applyProtection="1">
      <alignment vertical="center"/>
    </xf>
    <xf numFmtId="0" fontId="26" fillId="0" borderId="14" xfId="0" applyFont="1" applyBorder="1" applyAlignment="1" applyProtection="1">
      <alignment horizontal="center" vertical="center"/>
    </xf>
    <xf numFmtId="0" fontId="26" fillId="0" borderId="0" xfId="0" applyFont="1" applyAlignment="1" applyProtection="1">
      <alignment horizontal="right" vertical="center"/>
    </xf>
    <xf numFmtId="0" fontId="26" fillId="0" borderId="0" xfId="0" applyFont="1" applyAlignment="1" applyProtection="1">
      <alignment vertical="center"/>
    </xf>
    <xf numFmtId="0" fontId="4" fillId="2" borderId="1" xfId="0" applyFont="1" applyFill="1" applyBorder="1" applyProtection="1">
      <alignment vertical="center"/>
    </xf>
    <xf numFmtId="0" fontId="4" fillId="2" borderId="1" xfId="0" applyFont="1" applyFill="1" applyBorder="1" applyAlignment="1" applyProtection="1">
      <alignment horizontal="left" vertical="center" indent="1"/>
    </xf>
    <xf numFmtId="0" fontId="4" fillId="2" borderId="2" xfId="0" applyFont="1" applyFill="1" applyBorder="1" applyAlignment="1" applyProtection="1">
      <alignment horizontal="left" vertical="center" indent="1"/>
    </xf>
    <xf numFmtId="0" fontId="6" fillId="2" borderId="3" xfId="2"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43" fillId="0" borderId="14" xfId="0" applyFont="1" applyBorder="1" applyAlignment="1" applyProtection="1">
      <alignment horizontal="center" vertical="center"/>
    </xf>
    <xf numFmtId="0" fontId="17" fillId="3" borderId="15" xfId="0" applyFont="1" applyFill="1" applyBorder="1" applyAlignment="1" applyProtection="1">
      <alignment horizontal="center" vertical="center"/>
    </xf>
    <xf numFmtId="0" fontId="17" fillId="3" borderId="16" xfId="0" applyFont="1" applyFill="1" applyBorder="1" applyAlignment="1" applyProtection="1">
      <alignment horizontal="center" vertical="center"/>
    </xf>
    <xf numFmtId="0" fontId="15" fillId="0" borderId="17"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7" fillId="3" borderId="10" xfId="0" applyFont="1" applyFill="1" applyBorder="1" applyAlignment="1" applyProtection="1">
      <alignment horizontal="center" vertical="center" wrapText="1"/>
    </xf>
    <xf numFmtId="0" fontId="17" fillId="3" borderId="19"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21" xfId="0" applyFont="1" applyFill="1" applyBorder="1" applyAlignment="1" applyProtection="1">
      <alignment horizontal="center" vertical="center"/>
    </xf>
    <xf numFmtId="0" fontId="17" fillId="0" borderId="20" xfId="0" applyFont="1" applyBorder="1" applyAlignment="1" applyProtection="1">
      <alignment vertical="center" shrinkToFit="1"/>
      <protection locked="0"/>
    </xf>
    <xf numFmtId="0" fontId="17" fillId="0" borderId="10" xfId="0" applyFont="1" applyBorder="1" applyAlignment="1" applyProtection="1">
      <alignment vertical="center" shrinkToFit="1"/>
      <protection locked="0"/>
    </xf>
    <xf numFmtId="0" fontId="17" fillId="3" borderId="22" xfId="0" applyFont="1" applyFill="1" applyBorder="1" applyAlignment="1" applyProtection="1">
      <alignment horizontal="center" vertical="center" wrapText="1"/>
    </xf>
    <xf numFmtId="0" fontId="17" fillId="3" borderId="23" xfId="0" applyFont="1" applyFill="1" applyBorder="1" applyAlignment="1" applyProtection="1">
      <alignment horizontal="center" vertical="center" wrapText="1"/>
    </xf>
    <xf numFmtId="0" fontId="18" fillId="0" borderId="24" xfId="0" applyFont="1" applyBorder="1" applyAlignment="1" applyProtection="1">
      <alignment vertical="center" wrapText="1"/>
      <protection locked="0"/>
    </xf>
    <xf numFmtId="0" fontId="18" fillId="0" borderId="22" xfId="0" applyFont="1" applyBorder="1" applyAlignment="1" applyProtection="1">
      <alignment vertical="center" wrapText="1"/>
      <protection locked="0"/>
    </xf>
    <xf numFmtId="0" fontId="18" fillId="0" borderId="20" xfId="0" applyFont="1" applyBorder="1" applyAlignment="1" applyProtection="1">
      <alignment vertical="center" wrapText="1"/>
      <protection locked="0"/>
    </xf>
    <xf numFmtId="0" fontId="18" fillId="0" borderId="10" xfId="0" applyFont="1" applyBorder="1" applyAlignment="1" applyProtection="1">
      <alignment vertical="center" wrapText="1"/>
      <protection locked="0"/>
    </xf>
    <xf numFmtId="0" fontId="17" fillId="3" borderId="17" xfId="0" applyFont="1" applyFill="1" applyBorder="1" applyAlignment="1" applyProtection="1">
      <alignment horizontal="center" vertical="center"/>
    </xf>
    <xf numFmtId="0" fontId="17" fillId="3" borderId="18" xfId="0" applyFont="1" applyFill="1" applyBorder="1" applyAlignment="1" applyProtection="1">
      <alignment horizontal="center" vertical="center"/>
    </xf>
    <xf numFmtId="0" fontId="17" fillId="3" borderId="25" xfId="0" applyFont="1" applyFill="1" applyBorder="1" applyAlignment="1" applyProtection="1">
      <alignment horizontal="center" vertical="center"/>
    </xf>
    <xf numFmtId="0" fontId="17" fillId="3" borderId="24" xfId="0" applyFont="1" applyFill="1" applyBorder="1" applyAlignment="1" applyProtection="1">
      <alignment horizontal="center" vertical="center"/>
    </xf>
    <xf numFmtId="0" fontId="17" fillId="3" borderId="22" xfId="0" applyFont="1" applyFill="1" applyBorder="1" applyAlignment="1" applyProtection="1">
      <alignment horizontal="center" vertical="center"/>
    </xf>
    <xf numFmtId="0" fontId="17" fillId="3" borderId="26" xfId="0" applyFont="1" applyFill="1" applyBorder="1" applyAlignment="1" applyProtection="1">
      <alignment horizontal="center" vertical="center"/>
    </xf>
    <xf numFmtId="0" fontId="17" fillId="0" borderId="24" xfId="0" applyFont="1" applyBorder="1" applyAlignment="1" applyProtection="1">
      <alignment vertical="center"/>
      <protection locked="0"/>
    </xf>
    <xf numFmtId="0" fontId="17" fillId="0" borderId="22" xfId="0" applyFont="1" applyBorder="1" applyAlignment="1" applyProtection="1">
      <alignment vertical="center"/>
      <protection locked="0"/>
    </xf>
    <xf numFmtId="0" fontId="15" fillId="3" borderId="10" xfId="0" applyFont="1" applyFill="1" applyBorder="1" applyAlignment="1" applyProtection="1">
      <alignment horizontal="center" vertical="center"/>
    </xf>
    <xf numFmtId="0" fontId="33" fillId="0" borderId="20" xfId="2" applyFont="1" applyBorder="1" applyAlignment="1" applyProtection="1">
      <alignment horizontal="center" vertical="center" shrinkToFit="1"/>
      <protection locked="0"/>
    </xf>
    <xf numFmtId="0" fontId="33" fillId="0" borderId="10" xfId="2" applyFont="1" applyBorder="1" applyAlignment="1" applyProtection="1">
      <alignment horizontal="center" vertical="center" shrinkToFit="1"/>
      <protection locked="0"/>
    </xf>
    <xf numFmtId="0" fontId="20" fillId="3" borderId="31" xfId="0" applyFont="1" applyFill="1" applyBorder="1" applyAlignment="1" applyProtection="1">
      <alignment horizontal="center" vertical="center"/>
    </xf>
    <xf numFmtId="0" fontId="20" fillId="3" borderId="26" xfId="0" applyFont="1" applyFill="1" applyBorder="1" applyAlignment="1" applyProtection="1">
      <alignment horizontal="center" vertical="center"/>
    </xf>
    <xf numFmtId="0" fontId="20" fillId="3" borderId="32" xfId="0" applyFont="1" applyFill="1" applyBorder="1" applyAlignment="1" applyProtection="1">
      <alignment horizontal="center" vertical="center"/>
    </xf>
    <xf numFmtId="0" fontId="20" fillId="3" borderId="33" xfId="0" applyFont="1" applyFill="1" applyBorder="1" applyAlignment="1" applyProtection="1">
      <alignment horizontal="center" vertical="center"/>
    </xf>
    <xf numFmtId="0" fontId="20" fillId="3" borderId="34" xfId="0" applyFont="1" applyFill="1" applyBorder="1" applyAlignment="1" applyProtection="1">
      <alignment horizontal="center" vertical="center"/>
    </xf>
    <xf numFmtId="0" fontId="20" fillId="3" borderId="39" xfId="0" applyFont="1" applyFill="1" applyBorder="1" applyAlignment="1" applyProtection="1">
      <alignment horizontal="center" vertical="center"/>
    </xf>
    <xf numFmtId="0" fontId="20" fillId="3" borderId="14" xfId="0" applyFont="1" applyFill="1" applyBorder="1" applyAlignment="1" applyProtection="1">
      <alignment horizontal="center" vertical="center"/>
    </xf>
    <xf numFmtId="0" fontId="20" fillId="3" borderId="40" xfId="0" applyFont="1" applyFill="1" applyBorder="1" applyAlignment="1" applyProtection="1">
      <alignment horizontal="center" vertical="center"/>
    </xf>
    <xf numFmtId="0" fontId="20" fillId="3" borderId="35" xfId="0" applyFont="1" applyFill="1" applyBorder="1" applyAlignment="1" applyProtection="1">
      <alignment horizontal="center" vertical="center"/>
    </xf>
    <xf numFmtId="0" fontId="20" fillId="3" borderId="36" xfId="0" applyFont="1" applyFill="1" applyBorder="1" applyAlignment="1" applyProtection="1">
      <alignment horizontal="center" vertical="center"/>
    </xf>
    <xf numFmtId="0" fontId="20" fillId="3" borderId="37"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176" fontId="12" fillId="0" borderId="12" xfId="0" applyNumberFormat="1" applyFont="1" applyFill="1" applyBorder="1" applyAlignment="1" applyProtection="1">
      <alignment horizontal="center" vertical="center"/>
    </xf>
    <xf numFmtId="176" fontId="12" fillId="0" borderId="13" xfId="0" applyNumberFormat="1" applyFont="1" applyFill="1" applyBorder="1" applyAlignment="1" applyProtection="1">
      <alignment horizontal="center" vertical="center"/>
    </xf>
    <xf numFmtId="0" fontId="17" fillId="3" borderId="19" xfId="0" applyFont="1" applyFill="1" applyBorder="1" applyAlignment="1" applyProtection="1">
      <alignment horizontal="center" vertical="center"/>
    </xf>
    <xf numFmtId="49" fontId="18" fillId="0" borderId="20" xfId="0" applyNumberFormat="1" applyFont="1" applyBorder="1" applyAlignment="1" applyProtection="1">
      <alignment horizontal="center" vertical="center"/>
      <protection locked="0"/>
    </xf>
    <xf numFmtId="49" fontId="18" fillId="0" borderId="10" xfId="0" applyNumberFormat="1" applyFont="1" applyBorder="1" applyAlignment="1" applyProtection="1">
      <alignment horizontal="center" vertical="center"/>
      <protection locked="0"/>
    </xf>
    <xf numFmtId="0" fontId="24" fillId="3" borderId="39" xfId="0" applyFont="1" applyFill="1" applyBorder="1" applyAlignment="1" applyProtection="1">
      <alignment horizontal="center" vertical="center" wrapText="1"/>
    </xf>
    <xf numFmtId="0" fontId="24" fillId="3" borderId="14" xfId="0" applyFont="1" applyFill="1" applyBorder="1" applyAlignment="1" applyProtection="1">
      <alignment horizontal="center" vertical="center" wrapText="1"/>
    </xf>
    <xf numFmtId="0" fontId="35" fillId="3" borderId="56"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35" fillId="3" borderId="57" xfId="0" applyFont="1" applyFill="1" applyBorder="1" applyAlignment="1">
      <alignment horizontal="center" vertical="center" wrapText="1"/>
    </xf>
    <xf numFmtId="0" fontId="36" fillId="3" borderId="58"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41" xfId="0" applyFont="1" applyFill="1" applyBorder="1" applyAlignment="1">
      <alignment horizontal="center" vertical="center" wrapText="1"/>
    </xf>
    <xf numFmtId="0" fontId="17" fillId="3" borderId="27" xfId="0" applyFont="1" applyFill="1" applyBorder="1" applyAlignment="1" applyProtection="1">
      <alignment horizontal="center" vertical="center"/>
    </xf>
    <xf numFmtId="0" fontId="17" fillId="3" borderId="28" xfId="0" applyFont="1" applyFill="1" applyBorder="1" applyAlignment="1" applyProtection="1">
      <alignment horizontal="center" vertical="center"/>
    </xf>
    <xf numFmtId="49" fontId="18" fillId="0" borderId="17" xfId="0" applyNumberFormat="1" applyFont="1" applyBorder="1" applyAlignment="1" applyProtection="1">
      <alignment horizontal="left" vertical="center"/>
      <protection locked="0"/>
    </xf>
    <xf numFmtId="49" fontId="18" fillId="0" borderId="18" xfId="0" applyNumberFormat="1" applyFont="1" applyBorder="1" applyAlignment="1" applyProtection="1">
      <alignment horizontal="left" vertical="center"/>
      <protection locked="0"/>
    </xf>
    <xf numFmtId="0" fontId="18" fillId="0" borderId="30" xfId="0" applyFont="1" applyBorder="1" applyAlignment="1" applyProtection="1">
      <alignment vertical="center"/>
      <protection locked="0"/>
    </xf>
    <xf numFmtId="0" fontId="19" fillId="0" borderId="31" xfId="0" applyFont="1" applyBorder="1" applyAlignment="1" applyProtection="1">
      <alignment horizontal="center" vertical="center"/>
    </xf>
    <xf numFmtId="0" fontId="19" fillId="0" borderId="26" xfId="0" applyFont="1" applyBorder="1" applyAlignment="1" applyProtection="1">
      <alignment horizontal="center" vertical="center"/>
    </xf>
    <xf numFmtId="0" fontId="20" fillId="0" borderId="42" xfId="0" applyFont="1" applyBorder="1" applyAlignment="1" applyProtection="1">
      <alignment vertical="center"/>
      <protection locked="0"/>
    </xf>
    <xf numFmtId="0" fontId="20" fillId="0" borderId="43" xfId="0" applyFont="1" applyBorder="1" applyAlignment="1" applyProtection="1">
      <alignment vertical="center"/>
      <protection locked="0"/>
    </xf>
    <xf numFmtId="0" fontId="20" fillId="0" borderId="45" xfId="0" applyFont="1" applyBorder="1" applyAlignment="1" applyProtection="1">
      <alignment vertical="center"/>
      <protection locked="0"/>
    </xf>
    <xf numFmtId="0" fontId="20" fillId="0" borderId="46" xfId="0" applyFont="1" applyBorder="1" applyAlignment="1" applyProtection="1">
      <alignment vertical="center"/>
      <protection locked="0"/>
    </xf>
    <xf numFmtId="0" fontId="20" fillId="0" borderId="54" xfId="0" applyFont="1" applyBorder="1" applyAlignment="1" applyProtection="1">
      <alignment vertical="center"/>
      <protection locked="0"/>
    </xf>
    <xf numFmtId="0" fontId="20" fillId="0" borderId="36" xfId="0" applyFont="1" applyBorder="1" applyAlignment="1" applyProtection="1">
      <alignment vertical="center"/>
      <protection locked="0"/>
    </xf>
    <xf numFmtId="0" fontId="20" fillId="0" borderId="55" xfId="0" applyFont="1" applyBorder="1" applyAlignment="1" applyProtection="1">
      <alignment vertical="center"/>
      <protection locked="0"/>
    </xf>
    <xf numFmtId="0" fontId="17" fillId="0" borderId="52"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20" fillId="0" borderId="44" xfId="0" applyFont="1" applyBorder="1" applyAlignment="1" applyProtection="1">
      <alignment vertical="center"/>
      <protection locked="0"/>
    </xf>
    <xf numFmtId="38" fontId="26" fillId="0" borderId="33" xfId="1" applyFont="1" applyBorder="1" applyAlignment="1" applyProtection="1">
      <alignment vertical="center"/>
    </xf>
    <xf numFmtId="0" fontId="28" fillId="0" borderId="33" xfId="0" applyFont="1" applyBorder="1" applyAlignment="1" applyProtection="1">
      <alignment vertical="center"/>
    </xf>
    <xf numFmtId="0" fontId="29" fillId="0" borderId="0" xfId="0" applyFont="1" applyBorder="1" applyAlignment="1" applyProtection="1">
      <alignment vertical="center"/>
    </xf>
    <xf numFmtId="0" fontId="29" fillId="0" borderId="0" xfId="0" applyFont="1" applyAlignment="1" applyProtection="1">
      <alignment vertical="center"/>
    </xf>
    <xf numFmtId="0" fontId="26" fillId="0" borderId="33" xfId="0" applyFont="1" applyBorder="1" applyAlignment="1" applyProtection="1">
      <alignment vertical="center"/>
    </xf>
    <xf numFmtId="0" fontId="26" fillId="0" borderId="33" xfId="0" applyFont="1" applyBorder="1" applyAlignment="1" applyProtection="1">
      <alignment horizontal="center" vertical="center"/>
    </xf>
    <xf numFmtId="38" fontId="26" fillId="0" borderId="0" xfId="1" applyFont="1" applyBorder="1" applyAlignment="1" applyProtection="1">
      <alignment vertical="center"/>
    </xf>
    <xf numFmtId="0" fontId="28" fillId="0" borderId="0" xfId="0" applyFont="1" applyBorder="1" applyAlignment="1" applyProtection="1">
      <alignment vertical="center"/>
    </xf>
    <xf numFmtId="38" fontId="26" fillId="0" borderId="14" xfId="1" applyFont="1" applyBorder="1" applyAlignment="1" applyProtection="1">
      <alignment vertical="center"/>
    </xf>
    <xf numFmtId="0" fontId="26" fillId="0" borderId="0" xfId="0" applyFont="1" applyFill="1" applyBorder="1" applyAlignment="1" applyProtection="1">
      <alignment vertical="center"/>
    </xf>
    <xf numFmtId="0" fontId="26" fillId="0" borderId="0" xfId="0" applyFont="1" applyBorder="1" applyAlignment="1" applyProtection="1">
      <alignment horizontal="center" vertical="center"/>
    </xf>
    <xf numFmtId="0" fontId="26" fillId="0" borderId="14" xfId="0" applyFont="1" applyBorder="1" applyAlignment="1" applyProtection="1">
      <alignment horizontal="right" vertical="center"/>
    </xf>
    <xf numFmtId="0" fontId="28" fillId="0" borderId="14" xfId="0" applyFont="1" applyBorder="1" applyAlignment="1" applyProtection="1">
      <alignment horizontal="right" vertical="center"/>
    </xf>
    <xf numFmtId="38" fontId="31" fillId="0" borderId="14" xfId="1" applyFont="1" applyBorder="1" applyAlignment="1" applyProtection="1">
      <alignment horizontal="right" vertical="center"/>
    </xf>
    <xf numFmtId="38" fontId="20" fillId="0" borderId="0" xfId="1" applyFont="1" applyBorder="1" applyAlignment="1" applyProtection="1">
      <alignment vertical="center"/>
    </xf>
    <xf numFmtId="0" fontId="21" fillId="0" borderId="0" xfId="0" applyFont="1" applyBorder="1" applyAlignment="1" applyProtection="1">
      <alignment vertical="center"/>
    </xf>
    <xf numFmtId="0" fontId="26" fillId="0" borderId="0" xfId="0" applyFont="1" applyBorder="1" applyAlignment="1" applyProtection="1">
      <alignment vertical="center"/>
    </xf>
    <xf numFmtId="0" fontId="28" fillId="0" borderId="0" xfId="0" applyFont="1" applyAlignment="1" applyProtection="1">
      <alignment vertical="center" wrapText="1"/>
    </xf>
    <xf numFmtId="0" fontId="21" fillId="0" borderId="0" xfId="0" applyFont="1" applyAlignment="1" applyProtection="1">
      <alignment vertical="center" wrapText="1"/>
    </xf>
    <xf numFmtId="0" fontId="23" fillId="3" borderId="19" xfId="0" applyFont="1" applyFill="1" applyBorder="1" applyAlignment="1" applyProtection="1">
      <alignment horizontal="center" vertical="center"/>
    </xf>
    <xf numFmtId="0" fontId="21" fillId="0" borderId="50" xfId="0" applyFont="1" applyBorder="1" applyAlignment="1" applyProtection="1">
      <alignment horizontal="center" vertical="center"/>
    </xf>
    <xf numFmtId="0" fontId="21" fillId="0" borderId="51" xfId="0" applyFont="1" applyBorder="1" applyAlignment="1" applyProtection="1">
      <alignment horizontal="center" vertical="center"/>
    </xf>
    <xf numFmtId="0" fontId="20" fillId="0" borderId="19" xfId="0" applyFont="1" applyBorder="1" applyAlignment="1" applyProtection="1">
      <alignment horizontal="center" vertical="center"/>
    </xf>
    <xf numFmtId="0" fontId="20" fillId="0" borderId="0" xfId="0" applyFont="1" applyAlignment="1" applyProtection="1">
      <alignment horizontal="center" vertical="center"/>
    </xf>
    <xf numFmtId="0" fontId="20" fillId="0" borderId="10" xfId="0" applyFont="1" applyBorder="1" applyAlignment="1" applyProtection="1">
      <alignment horizontal="center" vertical="center"/>
      <protection locked="0"/>
    </xf>
    <xf numFmtId="0" fontId="20" fillId="4" borderId="0" xfId="0" applyFont="1" applyFill="1" applyBorder="1" applyAlignment="1" applyProtection="1">
      <alignment horizontal="center" vertical="center" shrinkToFit="1"/>
      <protection locked="0"/>
    </xf>
    <xf numFmtId="0" fontId="26" fillId="0" borderId="14" xfId="0" applyFont="1" applyBorder="1" applyAlignment="1" applyProtection="1">
      <alignment horizontal="center" vertical="center"/>
    </xf>
    <xf numFmtId="0" fontId="21" fillId="0" borderId="50" xfId="0" applyFont="1" applyBorder="1" applyAlignment="1" applyProtection="1">
      <alignment horizontal="right" vertical="center"/>
    </xf>
    <xf numFmtId="56" fontId="20" fillId="0" borderId="19" xfId="0" applyNumberFormat="1" applyFont="1" applyFill="1" applyBorder="1" applyAlignment="1" applyProtection="1">
      <alignment horizontal="left" vertical="top" wrapText="1"/>
      <protection locked="0"/>
    </xf>
    <xf numFmtId="0" fontId="20" fillId="0" borderId="50" xfId="0" applyFont="1" applyFill="1" applyBorder="1" applyAlignment="1" applyProtection="1">
      <alignment horizontal="left" vertical="top" wrapText="1"/>
      <protection locked="0"/>
    </xf>
    <xf numFmtId="0" fontId="20" fillId="0" borderId="51" xfId="0" applyFont="1" applyFill="1" applyBorder="1" applyAlignment="1" applyProtection="1">
      <alignment horizontal="left" vertical="top" wrapText="1"/>
      <protection locked="0"/>
    </xf>
    <xf numFmtId="0" fontId="26" fillId="0" borderId="0" xfId="0" applyFont="1" applyAlignment="1" applyProtection="1">
      <alignment horizontal="right" vertical="center"/>
    </xf>
    <xf numFmtId="0" fontId="26" fillId="0" borderId="0" xfId="0" applyFont="1" applyAlignment="1" applyProtection="1">
      <alignment vertical="center"/>
    </xf>
    <xf numFmtId="0" fontId="37" fillId="0" borderId="47" xfId="0" applyFont="1" applyBorder="1" applyAlignment="1" applyProtection="1">
      <alignment horizontal="center" vertical="center" textRotation="255"/>
    </xf>
    <xf numFmtId="0" fontId="37" fillId="0" borderId="48" xfId="0" applyFont="1" applyBorder="1" applyAlignment="1" applyProtection="1">
      <alignment horizontal="center" vertical="center" textRotation="255"/>
    </xf>
    <xf numFmtId="0" fontId="37" fillId="0" borderId="23" xfId="0" applyFont="1" applyBorder="1" applyAlignment="1" applyProtection="1">
      <alignment horizontal="center" vertical="center" textRotation="255"/>
    </xf>
    <xf numFmtId="0" fontId="40" fillId="5" borderId="42" xfId="0" applyFont="1" applyFill="1" applyBorder="1" applyAlignment="1" applyProtection="1">
      <alignment vertical="center"/>
      <protection locked="0"/>
    </xf>
    <xf numFmtId="0" fontId="40" fillId="5" borderId="43" xfId="0" applyFont="1" applyFill="1" applyBorder="1" applyAlignment="1" applyProtection="1">
      <alignment vertical="center"/>
      <protection locked="0"/>
    </xf>
    <xf numFmtId="0" fontId="40" fillId="5" borderId="45" xfId="0" applyFont="1" applyFill="1" applyBorder="1" applyAlignment="1" applyProtection="1">
      <alignment vertical="center"/>
      <protection locked="0"/>
    </xf>
    <xf numFmtId="0" fontId="40" fillId="5" borderId="46" xfId="0" applyFont="1" applyFill="1" applyBorder="1" applyAlignment="1" applyProtection="1">
      <alignment vertical="center"/>
      <protection locked="0"/>
    </xf>
    <xf numFmtId="0" fontId="40" fillId="5" borderId="44" xfId="0" applyFont="1" applyFill="1" applyBorder="1" applyAlignment="1" applyProtection="1">
      <alignment vertical="center"/>
      <protection locked="0"/>
    </xf>
    <xf numFmtId="0" fontId="40" fillId="5" borderId="54" xfId="0" applyFont="1" applyFill="1" applyBorder="1" applyAlignment="1" applyProtection="1">
      <alignment vertical="center"/>
      <protection locked="0"/>
    </xf>
    <xf numFmtId="0" fontId="40" fillId="5" borderId="36" xfId="0" applyFont="1" applyFill="1" applyBorder="1" applyAlignment="1" applyProtection="1">
      <alignment vertical="center"/>
      <protection locked="0"/>
    </xf>
    <xf numFmtId="0" fontId="40" fillId="5" borderId="55" xfId="0" applyFont="1" applyFill="1" applyBorder="1" applyAlignment="1" applyProtection="1">
      <alignment vertical="center"/>
      <protection locked="0"/>
    </xf>
    <xf numFmtId="0" fontId="40" fillId="5" borderId="52" xfId="0" applyFont="1" applyFill="1" applyBorder="1" applyAlignment="1" applyProtection="1">
      <alignment horizontal="center" vertical="center"/>
      <protection locked="0"/>
    </xf>
    <xf numFmtId="0" fontId="40" fillId="5" borderId="33" xfId="0" applyFont="1" applyFill="1" applyBorder="1" applyAlignment="1" applyProtection="1">
      <alignment horizontal="center" vertical="center"/>
      <protection locked="0"/>
    </xf>
    <xf numFmtId="0" fontId="40" fillId="5" borderId="53" xfId="0"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protection locked="0"/>
    </xf>
    <xf numFmtId="0" fontId="40" fillId="5" borderId="59" xfId="0" applyFont="1" applyFill="1" applyBorder="1" applyAlignment="1" applyProtection="1">
      <alignment horizontal="center" vertical="center"/>
      <protection locked="0"/>
    </xf>
    <xf numFmtId="0" fontId="40" fillId="5" borderId="60" xfId="0" applyFont="1" applyFill="1" applyBorder="1" applyAlignment="1" applyProtection="1">
      <alignment horizontal="center" vertical="center"/>
      <protection locked="0"/>
    </xf>
    <xf numFmtId="0" fontId="41" fillId="5" borderId="20" xfId="2" applyFont="1" applyFill="1" applyBorder="1" applyAlignment="1" applyProtection="1">
      <alignment horizontal="center" vertical="center" shrinkToFit="1"/>
      <protection locked="0"/>
    </xf>
    <xf numFmtId="0" fontId="42" fillId="5" borderId="10" xfId="2" applyFont="1" applyFill="1" applyBorder="1" applyAlignment="1" applyProtection="1">
      <alignment horizontal="center" vertical="center" shrinkToFit="1"/>
      <protection locked="0"/>
    </xf>
    <xf numFmtId="0" fontId="40" fillId="5" borderId="24" xfId="0" applyFont="1" applyFill="1" applyBorder="1" applyAlignment="1" applyProtection="1">
      <alignment vertical="center"/>
      <protection locked="0"/>
    </xf>
    <xf numFmtId="0" fontId="40" fillId="5" borderId="22" xfId="0" applyFont="1" applyFill="1" applyBorder="1" applyAlignment="1" applyProtection="1">
      <alignment vertical="center"/>
      <protection locked="0"/>
    </xf>
    <xf numFmtId="49" fontId="38" fillId="5" borderId="17" xfId="0" applyNumberFormat="1" applyFont="1" applyFill="1" applyBorder="1" applyAlignment="1" applyProtection="1">
      <alignment horizontal="left" vertical="center"/>
      <protection locked="0"/>
    </xf>
    <xf numFmtId="49" fontId="38" fillId="5" borderId="18" xfId="0" applyNumberFormat="1" applyFont="1" applyFill="1" applyBorder="1" applyAlignment="1" applyProtection="1">
      <alignment horizontal="left" vertical="center"/>
      <protection locked="0"/>
    </xf>
    <xf numFmtId="0" fontId="38" fillId="5" borderId="30" xfId="0" applyFont="1" applyFill="1" applyBorder="1" applyAlignment="1" applyProtection="1">
      <alignment vertical="center"/>
      <protection locked="0"/>
    </xf>
    <xf numFmtId="49" fontId="38" fillId="5" borderId="20" xfId="0" applyNumberFormat="1" applyFont="1" applyFill="1" applyBorder="1" applyAlignment="1" applyProtection="1">
      <alignment horizontal="center" vertical="center"/>
      <protection locked="0"/>
    </xf>
    <xf numFmtId="49" fontId="38" fillId="5" borderId="10" xfId="0" applyNumberFormat="1" applyFont="1" applyFill="1" applyBorder="1" applyAlignment="1" applyProtection="1">
      <alignment horizontal="center" vertical="center"/>
      <protection locked="0"/>
    </xf>
    <xf numFmtId="0" fontId="34" fillId="0" borderId="14" xfId="0" applyFont="1" applyBorder="1" applyAlignment="1" applyProtection="1">
      <alignment horizontal="center" vertical="center"/>
    </xf>
    <xf numFmtId="0" fontId="13" fillId="0" borderId="14" xfId="0" applyFont="1" applyBorder="1" applyAlignment="1" applyProtection="1">
      <alignment horizontal="center" vertical="center"/>
    </xf>
    <xf numFmtId="0" fontId="39" fillId="5" borderId="17" xfId="0" applyFont="1" applyFill="1" applyBorder="1" applyAlignment="1" applyProtection="1">
      <alignment vertical="center" shrinkToFit="1"/>
      <protection locked="0"/>
    </xf>
    <xf numFmtId="0" fontId="39" fillId="5" borderId="18" xfId="0" applyFont="1" applyFill="1" applyBorder="1" applyAlignment="1" applyProtection="1">
      <alignment vertical="center" shrinkToFit="1"/>
      <protection locked="0"/>
    </xf>
    <xf numFmtId="0" fontId="40" fillId="5" borderId="20" xfId="0" applyFont="1" applyFill="1" applyBorder="1" applyAlignment="1" applyProtection="1">
      <alignment vertical="center" shrinkToFit="1"/>
      <protection locked="0"/>
    </xf>
    <xf numFmtId="0" fontId="40" fillId="5" borderId="10" xfId="0" applyFont="1" applyFill="1" applyBorder="1" applyAlignment="1" applyProtection="1">
      <alignment vertical="center" shrinkToFit="1"/>
      <protection locked="0"/>
    </xf>
    <xf numFmtId="0" fontId="38" fillId="5" borderId="24" xfId="0" applyFont="1" applyFill="1" applyBorder="1" applyAlignment="1" applyProtection="1">
      <alignment vertical="center" wrapText="1"/>
      <protection locked="0"/>
    </xf>
    <xf numFmtId="0" fontId="38" fillId="5" borderId="22" xfId="0" applyFont="1" applyFill="1" applyBorder="1" applyAlignment="1" applyProtection="1">
      <alignment vertical="center" wrapText="1"/>
      <protection locked="0"/>
    </xf>
    <xf numFmtId="0" fontId="38" fillId="5" borderId="20" xfId="0" applyFont="1" applyFill="1" applyBorder="1" applyAlignment="1" applyProtection="1">
      <alignment vertical="center" wrapText="1"/>
      <protection locked="0"/>
    </xf>
    <xf numFmtId="0" fontId="38" fillId="5" borderId="10" xfId="0" applyFont="1" applyFill="1" applyBorder="1" applyAlignment="1" applyProtection="1">
      <alignment vertical="center" wrapText="1"/>
      <protection locked="0"/>
    </xf>
  </cellXfs>
  <cellStyles count="3">
    <cellStyle name="ハイパーリンク" xfId="2" builtinId="8"/>
    <cellStyle name="桁区切り" xfId="1" builtinId="6"/>
    <cellStyle name="標準" xfId="0" builtinId="0"/>
  </cellStyles>
  <dxfs count="46">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00FF00"/>
      <color rgb="FFFF3399"/>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31</xdr:col>
      <xdr:colOff>212688</xdr:colOff>
      <xdr:row>57</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3692" y="1151232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15240</xdr:colOff>
          <xdr:row>44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55245</xdr:colOff>
          <xdr:row>44</xdr:row>
          <xdr:rowOff>17145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31</xdr:col>
      <xdr:colOff>224119</xdr:colOff>
      <xdr:row>57</xdr:row>
      <xdr:rowOff>152400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44162" y="11519946"/>
          <a:ext cx="575763" cy="5863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15240</xdr:colOff>
          <xdr:row>44</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22860</xdr:rowOff>
    </xdr:from>
    <xdr:to>
      <xdr:col>16</xdr:col>
      <xdr:colOff>114631</xdr:colOff>
      <xdr:row>3</xdr:row>
      <xdr:rowOff>32799</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39090" y="480060"/>
          <a:ext cx="3271216"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212027</xdr:colOff>
      <xdr:row>5</xdr:row>
      <xdr:rowOff>123106</xdr:rowOff>
    </xdr:from>
    <xdr:to>
      <xdr:col>18</xdr:col>
      <xdr:colOff>50030</xdr:colOff>
      <xdr:row>7</xdr:row>
      <xdr:rowOff>255001</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11" idx="1"/>
          <a:endCxn id="7" idx="3"/>
        </xdr:cNvCxnSpPr>
      </xdr:nvCxnSpPr>
      <xdr:spPr>
        <a:xfrm flipH="1" flipV="1">
          <a:off x="2363556" y="1136118"/>
          <a:ext cx="1604050" cy="44565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20533</xdr:colOff>
      <xdr:row>5</xdr:row>
      <xdr:rowOff>1596</xdr:rowOff>
    </xdr:from>
    <xdr:to>
      <xdr:col>10</xdr:col>
      <xdr:colOff>212027</xdr:colOff>
      <xdr:row>6</xdr:row>
      <xdr:rowOff>11534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87308" y="992196"/>
          <a:ext cx="1505944" cy="23853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60960</xdr:colOff>
      <xdr:row>2</xdr:row>
      <xdr:rowOff>9525</xdr:rowOff>
    </xdr:from>
    <xdr:ext cx="3672840" cy="708660"/>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3556635" y="466725"/>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30480</xdr:colOff>
      <xdr:row>3</xdr:row>
      <xdr:rowOff>7622</xdr:rowOff>
    </xdr:from>
    <xdr:to>
      <xdr:col>16</xdr:col>
      <xdr:colOff>68580</xdr:colOff>
      <xdr:row>4</xdr:row>
      <xdr:rowOff>60960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flipV="1">
          <a:off x="2868930" y="693422"/>
          <a:ext cx="695325"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221672</xdr:colOff>
      <xdr:row>8</xdr:row>
      <xdr:rowOff>0</xdr:rowOff>
    </xdr:from>
    <xdr:to>
      <xdr:col>18</xdr:col>
      <xdr:colOff>0</xdr:colOff>
      <xdr:row>8</xdr:row>
      <xdr:rowOff>238540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9372" y="1676400"/>
          <a:ext cx="3064453"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50030</xdr:colOff>
      <xdr:row>7</xdr:row>
      <xdr:rowOff>1031</xdr:rowOff>
    </xdr:from>
    <xdr:ext cx="2141790" cy="507940"/>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967606" y="1327807"/>
          <a:ext cx="2141790"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10</xdr:row>
      <xdr:rowOff>30480</xdr:rowOff>
    </xdr:from>
    <xdr:ext cx="2468880" cy="305048"/>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2303145" y="2202180"/>
          <a:ext cx="246888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14</xdr:col>
      <xdr:colOff>133927</xdr:colOff>
      <xdr:row>8</xdr:row>
      <xdr:rowOff>235527</xdr:rowOff>
    </xdr:from>
    <xdr:to>
      <xdr:col>16</xdr:col>
      <xdr:colOff>26324</xdr:colOff>
      <xdr:row>10</xdr:row>
      <xdr:rowOff>30480</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2" idx="0"/>
        </xdr:cNvCxnSpPr>
      </xdr:nvCxnSpPr>
      <xdr:spPr>
        <a:xfrm flipH="1" flipV="1">
          <a:off x="3191452" y="1911927"/>
          <a:ext cx="330547" cy="29025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70568</xdr:colOff>
      <xdr:row>13</xdr:row>
      <xdr:rowOff>213360</xdr:rowOff>
    </xdr:from>
    <xdr:ext cx="2941990" cy="305048"/>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156418" y="3128010"/>
          <a:ext cx="294199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入力します</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。ハイフンは不要です。</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163666</xdr:colOff>
      <xdr:row>11</xdr:row>
      <xdr:rowOff>114301</xdr:rowOff>
    </xdr:from>
    <xdr:to>
      <xdr:col>13</xdr:col>
      <xdr:colOff>190500</xdr:colOff>
      <xdr:row>13</xdr:row>
      <xdr:rowOff>213360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H="1" flipV="1">
          <a:off x="1906741" y="2533651"/>
          <a:ext cx="1122209" cy="59435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204499</xdr:colOff>
      <xdr:row>11</xdr:row>
      <xdr:rowOff>8860</xdr:rowOff>
    </xdr:from>
    <xdr:to>
      <xdr:col>8</xdr:col>
      <xdr:colOff>148842</xdr:colOff>
      <xdr:row>12</xdr:row>
      <xdr:rowOff>15818</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071274" y="242821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224118</xdr:colOff>
      <xdr:row>9</xdr:row>
      <xdr:rowOff>0</xdr:rowOff>
    </xdr:from>
    <xdr:to>
      <xdr:col>31</xdr:col>
      <xdr:colOff>213360</xdr:colOff>
      <xdr:row>10</xdr:row>
      <xdr:rowOff>26894</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271247" y="1963271"/>
          <a:ext cx="1853901" cy="27790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152400</xdr:colOff>
      <xdr:row>9</xdr:row>
      <xdr:rowOff>244763</xdr:rowOff>
    </xdr:from>
    <xdr:to>
      <xdr:col>23</xdr:col>
      <xdr:colOff>207818</xdr:colOff>
      <xdr:row>10</xdr:row>
      <xdr:rowOff>183004</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12" idx="3"/>
        </xdr:cNvCxnSpPr>
      </xdr:nvCxnSpPr>
      <xdr:spPr>
        <a:xfrm flipV="1">
          <a:off x="4743450" y="2168813"/>
          <a:ext cx="493568" cy="18589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17</xdr:row>
      <xdr:rowOff>7620</xdr:rowOff>
    </xdr:from>
    <xdr:to>
      <xdr:col>32</xdr:col>
      <xdr:colOff>0</xdr:colOff>
      <xdr:row>20</xdr:row>
      <xdr:rowOff>286870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4814047" y="3907267"/>
          <a:ext cx="2330824" cy="996427"/>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22</xdr:row>
      <xdr:rowOff>7620</xdr:rowOff>
    </xdr:from>
    <xdr:ext cx="3379304" cy="913725"/>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830580" y="4627245"/>
          <a:ext cx="3379304" cy="913725"/>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図書テキストをプルダウンで「購入する」「持参する」を選択してください。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「購入する」の場合、下の図書テキストに必要冊数が反映されます。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65949</xdr:colOff>
      <xdr:row>21</xdr:row>
      <xdr:rowOff>30480</xdr:rowOff>
    </xdr:from>
    <xdr:to>
      <xdr:col>22</xdr:col>
      <xdr:colOff>57316</xdr:colOff>
      <xdr:row>23</xdr:row>
      <xdr:rowOff>159683</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20" idx="3"/>
        </xdr:cNvCxnSpPr>
      </xdr:nvCxnSpPr>
      <xdr:spPr>
        <a:xfrm flipV="1">
          <a:off x="4207643" y="4952104"/>
          <a:ext cx="663720" cy="64019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62024</xdr:colOff>
      <xdr:row>36</xdr:row>
      <xdr:rowOff>141767</xdr:rowOff>
    </xdr:from>
    <xdr:ext cx="1586023" cy="345957"/>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1586024" y="7533167"/>
          <a:ext cx="1586023" cy="345957"/>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必要枚数を入力します。</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160020</xdr:colOff>
      <xdr:row>38</xdr:row>
      <xdr:rowOff>76200</xdr:rowOff>
    </xdr:from>
    <xdr:to>
      <xdr:col>11</xdr:col>
      <xdr:colOff>213360</xdr:colOff>
      <xdr:row>40</xdr:row>
      <xdr:rowOff>205740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1464945" y="7877175"/>
          <a:ext cx="1148715" cy="586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4589</xdr:colOff>
      <xdr:row>41</xdr:row>
      <xdr:rowOff>5397</xdr:rowOff>
    </xdr:from>
    <xdr:to>
      <xdr:col>6</xdr:col>
      <xdr:colOff>208209</xdr:colOff>
      <xdr:row>41</xdr:row>
      <xdr:rowOff>215194</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1090439" y="8492172"/>
          <a:ext cx="422695" cy="209797"/>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12473</xdr:colOff>
      <xdr:row>41</xdr:row>
      <xdr:rowOff>7734</xdr:rowOff>
    </xdr:from>
    <xdr:to>
      <xdr:col>12</xdr:col>
      <xdr:colOff>215562</xdr:colOff>
      <xdr:row>41</xdr:row>
      <xdr:rowOff>212742</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2412773" y="8494509"/>
          <a:ext cx="422164" cy="2050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211569</xdr:colOff>
      <xdr:row>41</xdr:row>
      <xdr:rowOff>2314</xdr:rowOff>
    </xdr:from>
    <xdr:to>
      <xdr:col>19</xdr:col>
      <xdr:colOff>3178</xdr:colOff>
      <xdr:row>42</xdr:row>
      <xdr:rowOff>2540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3707244" y="8489089"/>
          <a:ext cx="448834" cy="2288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38</xdr:row>
      <xdr:rowOff>68580</xdr:rowOff>
    </xdr:from>
    <xdr:to>
      <xdr:col>11</xdr:col>
      <xdr:colOff>211484</xdr:colOff>
      <xdr:row>41</xdr:row>
      <xdr:rowOff>22820</xdr:rowOff>
    </xdr:to>
    <xdr:cxnSp macro="">
      <xdr:nvCxnSpPr>
        <xdr:cNvPr id="32" name="直線矢印コネクタ 31">
          <a:extLst>
            <a:ext uri="{FF2B5EF4-FFF2-40B4-BE49-F238E27FC236}">
              <a16:creationId xmlns:a16="http://schemas.microsoft.com/office/drawing/2014/main" id="{00000000-0008-0000-0100-000020000000}"/>
            </a:ext>
          </a:extLst>
        </xdr:cNvPr>
        <xdr:cNvCxnSpPr/>
      </xdr:nvCxnSpPr>
      <xdr:spPr>
        <a:xfrm>
          <a:off x="2606040" y="7869555"/>
          <a:ext cx="5744" cy="6400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38</xdr:row>
      <xdr:rowOff>91440</xdr:rowOff>
    </xdr:from>
    <xdr:to>
      <xdr:col>17</xdr:col>
      <xdr:colOff>7620</xdr:colOff>
      <xdr:row>40</xdr:row>
      <xdr:rowOff>182880</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a:off x="2619375" y="7892415"/>
          <a:ext cx="1102995" cy="5486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60960</xdr:colOff>
      <xdr:row>38</xdr:row>
      <xdr:rowOff>99060</xdr:rowOff>
    </xdr:from>
    <xdr:ext cx="3208020" cy="548640"/>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3994785" y="7900035"/>
          <a:ext cx="3208020"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41</xdr:row>
      <xdr:rowOff>0</xdr:rowOff>
    </xdr:from>
    <xdr:to>
      <xdr:col>30</xdr:col>
      <xdr:colOff>213360</xdr:colOff>
      <xdr:row>42</xdr:row>
      <xdr:rowOff>15240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5467350" y="8486775"/>
          <a:ext cx="1308735"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83820</xdr:colOff>
      <xdr:row>40</xdr:row>
      <xdr:rowOff>190500</xdr:rowOff>
    </xdr:from>
    <xdr:to>
      <xdr:col>25</xdr:col>
      <xdr:colOff>30480</xdr:colOff>
      <xdr:row>41</xdr:row>
      <xdr:rowOff>106680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a:off x="4674870" y="8448675"/>
          <a:ext cx="822960" cy="144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43</xdr:row>
      <xdr:rowOff>0</xdr:rowOff>
    </xdr:from>
    <xdr:to>
      <xdr:col>31</xdr:col>
      <xdr:colOff>129540</xdr:colOff>
      <xdr:row>44</xdr:row>
      <xdr:rowOff>22860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4010025" y="8772525"/>
          <a:ext cx="2901315"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198120</xdr:colOff>
      <xdr:row>44</xdr:row>
      <xdr:rowOff>205740</xdr:rowOff>
    </xdr:from>
    <xdr:ext cx="3093720" cy="507940"/>
    <xdr:sp macro="" textlink="">
      <xdr:nvSpPr>
        <xdr:cNvPr id="38" name="角丸四角形 37">
          <a:extLst>
            <a:ext uri="{FF2B5EF4-FFF2-40B4-BE49-F238E27FC236}">
              <a16:creationId xmlns:a16="http://schemas.microsoft.com/office/drawing/2014/main" id="{00000000-0008-0000-0100-000026000000}"/>
            </a:ext>
          </a:extLst>
        </xdr:cNvPr>
        <xdr:cNvSpPr/>
      </xdr:nvSpPr>
      <xdr:spPr>
        <a:xfrm>
          <a:off x="198120" y="9206865"/>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0</xdr:colOff>
      <xdr:row>44</xdr:row>
      <xdr:rowOff>60960</xdr:rowOff>
    </xdr:from>
    <xdr:to>
      <xdr:col>18</xdr:col>
      <xdr:colOff>76200</xdr:colOff>
      <xdr:row>45</xdr:row>
      <xdr:rowOff>38100</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flipV="1">
          <a:off x="3276600" y="9062085"/>
          <a:ext cx="733425"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213448</xdr:colOff>
      <xdr:row>47</xdr:row>
      <xdr:rowOff>964</xdr:rowOff>
    </xdr:from>
    <xdr:to>
      <xdr:col>25</xdr:col>
      <xdr:colOff>13138</xdr:colOff>
      <xdr:row>49</xdr:row>
      <xdr:rowOff>4380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5023573" y="9611689"/>
          <a:ext cx="456915" cy="4796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167640</xdr:rowOff>
    </xdr:from>
    <xdr:to>
      <xdr:col>22</xdr:col>
      <xdr:colOff>182880</xdr:colOff>
      <xdr:row>50</xdr:row>
      <xdr:rowOff>13441</xdr:rowOff>
    </xdr:to>
    <xdr:cxnSp macro="">
      <xdr:nvCxnSpPr>
        <xdr:cNvPr id="41" name="直線矢印コネクタ 40">
          <a:extLst>
            <a:ext uri="{FF2B5EF4-FFF2-40B4-BE49-F238E27FC236}">
              <a16:creationId xmlns:a16="http://schemas.microsoft.com/office/drawing/2014/main" id="{00000000-0008-0000-0100-000029000000}"/>
            </a:ext>
          </a:extLst>
        </xdr:cNvPr>
        <xdr:cNvCxnSpPr/>
      </xdr:nvCxnSpPr>
      <xdr:spPr>
        <a:xfrm flipV="1">
          <a:off x="4402455" y="10016490"/>
          <a:ext cx="590550" cy="32205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213360</xdr:colOff>
      <xdr:row>49</xdr:row>
      <xdr:rowOff>168088</xdr:rowOff>
    </xdr:from>
    <xdr:to>
      <xdr:col>20</xdr:col>
      <xdr:colOff>42914</xdr:colOff>
      <xdr:row>52</xdr:row>
      <xdr:rowOff>44445</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1322742" y="10174941"/>
          <a:ext cx="3191319" cy="537504"/>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1</xdr:col>
      <xdr:colOff>70373</xdr:colOff>
      <xdr:row>53</xdr:row>
      <xdr:rowOff>55581</xdr:rowOff>
    </xdr:from>
    <xdr:ext cx="2222144" cy="305048"/>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276561" y="11808310"/>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15240</xdr:colOff>
          <xdr:row>44</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38100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29</xdr:col>
      <xdr:colOff>100512</xdr:colOff>
      <xdr:row>54</xdr:row>
      <xdr:rowOff>51846</xdr:rowOff>
    </xdr:from>
    <xdr:ext cx="594253" cy="571201"/>
    <xdr:pic>
      <xdr:nvPicPr>
        <xdr:cNvPr id="51" name="図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
        <a:stretch>
          <a:fillRect/>
        </a:stretch>
      </xdr:blipFill>
      <xdr:spPr>
        <a:xfrm>
          <a:off x="6444162" y="11443746"/>
          <a:ext cx="575763" cy="586329"/>
        </a:xfrm>
        <a:prstGeom prst="rect">
          <a:avLst/>
        </a:prstGeom>
      </xdr:spPr>
    </xdr:pic>
    <xdr:clientData/>
  </xdr:oneCellAnchor>
  <xdr:oneCellAnchor>
    <xdr:from>
      <xdr:col>10</xdr:col>
      <xdr:colOff>121920</xdr:colOff>
      <xdr:row>10</xdr:row>
      <xdr:rowOff>30480</xdr:rowOff>
    </xdr:from>
    <xdr:ext cx="2468880" cy="305048"/>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2303145" y="2202180"/>
          <a:ext cx="246888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204499</xdr:colOff>
      <xdr:row>11</xdr:row>
      <xdr:rowOff>8860</xdr:rowOff>
    </xdr:from>
    <xdr:to>
      <xdr:col>8</xdr:col>
      <xdr:colOff>148842</xdr:colOff>
      <xdr:row>12</xdr:row>
      <xdr:rowOff>15818</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1071274" y="242821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163666</xdr:colOff>
      <xdr:row>11</xdr:row>
      <xdr:rowOff>114301</xdr:rowOff>
    </xdr:from>
    <xdr:to>
      <xdr:col>13</xdr:col>
      <xdr:colOff>190500</xdr:colOff>
      <xdr:row>13</xdr:row>
      <xdr:rowOff>213360</xdr:rowOff>
    </xdr:to>
    <xdr:cxnSp macro="">
      <xdr:nvCxnSpPr>
        <xdr:cNvPr id="57" name="直線矢印コネクタ 56">
          <a:extLst>
            <a:ext uri="{FF2B5EF4-FFF2-40B4-BE49-F238E27FC236}">
              <a16:creationId xmlns:a16="http://schemas.microsoft.com/office/drawing/2014/main" id="{00000000-0008-0000-0100-000039000000}"/>
            </a:ext>
          </a:extLst>
        </xdr:cNvPr>
        <xdr:cNvCxnSpPr/>
      </xdr:nvCxnSpPr>
      <xdr:spPr>
        <a:xfrm flipH="1" flipV="1">
          <a:off x="1906741" y="2533651"/>
          <a:ext cx="1122209" cy="59435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204499</xdr:colOff>
      <xdr:row>11</xdr:row>
      <xdr:rowOff>8860</xdr:rowOff>
    </xdr:from>
    <xdr:to>
      <xdr:col>8</xdr:col>
      <xdr:colOff>148842</xdr:colOff>
      <xdr:row>12</xdr:row>
      <xdr:rowOff>15818</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1071274" y="242821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213448</xdr:colOff>
      <xdr:row>47</xdr:row>
      <xdr:rowOff>964</xdr:rowOff>
    </xdr:from>
    <xdr:to>
      <xdr:col>25</xdr:col>
      <xdr:colOff>13138</xdr:colOff>
      <xdr:row>49</xdr:row>
      <xdr:rowOff>4380</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5023573" y="9611689"/>
          <a:ext cx="456915" cy="4796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56476</xdr:colOff>
      <xdr:row>50</xdr:row>
      <xdr:rowOff>0</xdr:rowOff>
    </xdr:from>
    <xdr:to>
      <xdr:col>19</xdr:col>
      <xdr:colOff>109865</xdr:colOff>
      <xdr:row>50</xdr:row>
      <xdr:rowOff>220005</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1389976" y="10219765"/>
          <a:ext cx="2966918" cy="220005"/>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clientData/>
  </xdr:twoCellAnchor>
  <xdr:twoCellAnchor editAs="oneCell">
    <xdr:from>
      <xdr:col>29</xdr:col>
      <xdr:colOff>100512</xdr:colOff>
      <xdr:row>54</xdr:row>
      <xdr:rowOff>51846</xdr:rowOff>
    </xdr:from>
    <xdr:to>
      <xdr:col>31</xdr:col>
      <xdr:colOff>224119</xdr:colOff>
      <xdr:row>57</xdr:row>
      <xdr:rowOff>152400</xdr:rowOff>
    </xdr:to>
    <xdr:pic>
      <xdr:nvPicPr>
        <xdr:cNvPr id="3" name="図 2">
          <a:extLst>
            <a:ext uri="{FF2B5EF4-FFF2-40B4-BE49-F238E27FC236}">
              <a16:creationId xmlns:a16="http://schemas.microsoft.com/office/drawing/2014/main" id="{AE0985C8-3B67-4992-8291-D12B8E28AEC1}"/>
            </a:ext>
          </a:extLst>
        </xdr:cNvPr>
        <xdr:cNvPicPr>
          <a:picLocks noChangeAspect="1"/>
        </xdr:cNvPicPr>
      </xdr:nvPicPr>
      <xdr:blipFill>
        <a:blip xmlns:r="http://schemas.openxmlformats.org/officeDocument/2006/relationships" r:embed="rId1"/>
        <a:stretch>
          <a:fillRect/>
        </a:stretch>
      </xdr:blipFill>
      <xdr:spPr>
        <a:xfrm>
          <a:off x="6463212" y="12160026"/>
          <a:ext cx="580806"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7620</xdr:colOff>
          <xdr:row>44</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30480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ubusemi@zai-keicho.or.jp?subject=&#21463;&#35611;&#30003;&#36796;&#26360;&#65288;11/11&#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omments" Target="../comments2.xml"/><Relationship Id="rId3" Type="http://schemas.openxmlformats.org/officeDocument/2006/relationships/hyperlink" Target="mailto:chubusemi@zai-keicho.or.jp" TargetMode="Externa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hyperlink" Target="mailto:chubusemi@zai-keicho.or.jp?subject=&#21463;&#35611;&#30003;&#36796;&#26360;&#65288;11/11&#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vmlDrawing" Target="../drawings/vmlDrawing2.vml"/><Relationship Id="rId11" Type="http://schemas.openxmlformats.org/officeDocument/2006/relationships/ctrlProp" Target="../ctrlProps/ctrlProp7.xml"/><Relationship Id="rId5" Type="http://schemas.openxmlformats.org/officeDocument/2006/relationships/drawing" Target="../drawings/drawing2.xml"/><Relationship Id="rId10" Type="http://schemas.openxmlformats.org/officeDocument/2006/relationships/ctrlProp" Target="../ctrlProps/ctrlProp6.xml"/><Relationship Id="rId4" Type="http://schemas.openxmlformats.org/officeDocument/2006/relationships/printerSettings" Target="../printerSettings/printerSettings2.bin"/><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FC58"/>
  <sheetViews>
    <sheetView showGridLines="0" showRowColHeaders="0" tabSelected="1" zoomScale="85" zoomScaleNormal="85" workbookViewId="0">
      <pane ySplit="4" topLeftCell="A5" activePane="bottomLeft" state="frozen"/>
      <selection pane="bottomLeft" activeCell="E10" sqref="E10:R11"/>
    </sheetView>
  </sheetViews>
  <sheetFormatPr defaultColWidth="0" defaultRowHeight="0" customHeight="1" zeroHeight="1" x14ac:dyDescent="0.45"/>
  <cols>
    <col min="1" max="1" width="2.69921875" style="1" customWidth="1"/>
    <col min="2" max="2" width="2.8984375" style="15" customWidth="1"/>
    <col min="3" max="13" width="2.796875" style="15" customWidth="1"/>
    <col min="14" max="22" width="2.8984375" style="15" customWidth="1"/>
    <col min="23" max="32" width="3" style="15" customWidth="1"/>
    <col min="33" max="33" width="0.19921875" style="1" customWidth="1"/>
    <col min="34" max="16383" width="8.69921875" style="1" hidden="1"/>
    <col min="16384" max="16384" width="2.69921875" style="1" customWidth="1"/>
  </cols>
  <sheetData>
    <row r="1" spans="2:32" ht="18" customHeight="1" thickBot="1" x14ac:dyDescent="0.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2:32" ht="18" customHeight="1" thickTop="1" x14ac:dyDescent="0.45">
      <c r="B2" s="103" t="s">
        <v>0</v>
      </c>
      <c r="C2" s="103"/>
      <c r="D2" s="103"/>
      <c r="E2" s="103"/>
      <c r="F2" s="103"/>
      <c r="G2" s="103"/>
      <c r="H2" s="103"/>
      <c r="I2" s="103"/>
      <c r="J2" s="103"/>
      <c r="K2" s="103"/>
      <c r="L2" s="103"/>
      <c r="M2" s="103"/>
      <c r="N2" s="103"/>
      <c r="O2" s="103"/>
      <c r="P2" s="103"/>
      <c r="Q2" s="103"/>
      <c r="R2" s="104" t="s">
        <v>1</v>
      </c>
      <c r="S2" s="104"/>
      <c r="T2" s="104"/>
      <c r="U2" s="104"/>
      <c r="V2" s="104"/>
      <c r="W2" s="104"/>
      <c r="X2" s="104"/>
      <c r="Y2" s="104"/>
      <c r="Z2" s="104"/>
      <c r="AA2" s="104"/>
      <c r="AB2" s="104"/>
      <c r="AC2" s="104"/>
      <c r="AD2" s="104"/>
      <c r="AE2" s="104"/>
      <c r="AF2" s="105"/>
    </row>
    <row r="3" spans="2:32" s="3" customFormat="1" ht="18" customHeight="1" x14ac:dyDescent="0.45">
      <c r="B3" s="106" t="s">
        <v>52</v>
      </c>
      <c r="C3" s="106"/>
      <c r="D3" s="106"/>
      <c r="E3" s="106"/>
      <c r="F3" s="106"/>
      <c r="G3" s="106"/>
      <c r="H3" s="106"/>
      <c r="I3" s="106"/>
      <c r="J3" s="106"/>
      <c r="K3" s="106"/>
      <c r="L3" s="106"/>
      <c r="M3" s="106"/>
      <c r="N3" s="106"/>
      <c r="O3" s="106"/>
      <c r="P3" s="106"/>
      <c r="Q3" s="106"/>
      <c r="R3" s="107" t="s">
        <v>53</v>
      </c>
      <c r="S3" s="107"/>
      <c r="T3" s="107"/>
      <c r="U3" s="107"/>
      <c r="V3" s="107"/>
      <c r="W3" s="107"/>
      <c r="X3" s="107"/>
      <c r="Y3" s="107"/>
      <c r="Z3" s="107"/>
      <c r="AA3" s="107"/>
      <c r="AB3" s="107"/>
      <c r="AC3" s="107"/>
      <c r="AD3" s="107"/>
      <c r="AE3" s="107"/>
      <c r="AF3" s="108"/>
    </row>
    <row r="4" spans="2:32" s="4" customFormat="1" ht="18" customHeight="1" thickBot="1" x14ac:dyDescent="0.5">
      <c r="B4" s="109" t="s">
        <v>55</v>
      </c>
      <c r="C4" s="110"/>
      <c r="D4" s="110"/>
      <c r="E4" s="110"/>
      <c r="F4" s="110"/>
      <c r="G4" s="110"/>
      <c r="H4" s="110"/>
      <c r="I4" s="110"/>
      <c r="J4" s="110"/>
      <c r="K4" s="110"/>
      <c r="L4" s="110"/>
      <c r="M4" s="110"/>
      <c r="N4" s="110"/>
      <c r="O4" s="110"/>
      <c r="P4" s="110"/>
      <c r="Q4" s="111"/>
      <c r="R4" s="112" t="s">
        <v>54</v>
      </c>
      <c r="S4" s="112"/>
      <c r="T4" s="112"/>
      <c r="U4" s="112"/>
      <c r="V4" s="112"/>
      <c r="W4" s="112"/>
      <c r="X4" s="112"/>
      <c r="Y4" s="112"/>
      <c r="Z4" s="112"/>
      <c r="AA4" s="112"/>
      <c r="AB4" s="112"/>
      <c r="AC4" s="112"/>
      <c r="AD4" s="112"/>
      <c r="AE4" s="112"/>
      <c r="AF4" s="113"/>
    </row>
    <row r="5" spans="2:32" ht="6" customHeight="1" thickTop="1" thickBot="1" x14ac:dyDescent="0.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2:32" s="5" customFormat="1" ht="18" customHeight="1" thickBot="1" x14ac:dyDescent="0.5">
      <c r="B6" s="140" t="s">
        <v>2</v>
      </c>
      <c r="C6" s="140"/>
      <c r="D6" s="140"/>
      <c r="E6" s="154">
        <f ca="1">+TODAY()</f>
        <v>45924</v>
      </c>
      <c r="F6" s="154"/>
      <c r="G6" s="154"/>
      <c r="H6" s="154"/>
      <c r="I6" s="154"/>
      <c r="J6" s="154"/>
      <c r="K6" s="154"/>
      <c r="L6" s="10"/>
      <c r="M6" s="155" t="s">
        <v>3</v>
      </c>
      <c r="N6" s="156"/>
      <c r="O6" s="156"/>
      <c r="P6" s="157">
        <v>45972</v>
      </c>
      <c r="Q6" s="157"/>
      <c r="R6" s="157"/>
      <c r="S6" s="157"/>
      <c r="T6" s="157"/>
      <c r="U6" s="157"/>
      <c r="V6" s="157"/>
      <c r="W6" s="156" t="s">
        <v>4</v>
      </c>
      <c r="X6" s="156"/>
      <c r="Y6" s="156"/>
      <c r="Z6" s="157" t="s">
        <v>88</v>
      </c>
      <c r="AA6" s="157"/>
      <c r="AB6" s="157"/>
      <c r="AC6" s="157"/>
      <c r="AD6" s="157"/>
      <c r="AE6" s="157"/>
      <c r="AF6" s="158"/>
    </row>
    <row r="7" spans="2:32" s="5" customFormat="1" ht="6" customHeight="1" x14ac:dyDescent="0.4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row>
    <row r="8" spans="2:32" s="5" customFormat="1" ht="30" customHeight="1" x14ac:dyDescent="0.45">
      <c r="B8" s="114" t="s">
        <v>89</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row>
    <row r="9" spans="2:32" s="8" customFormat="1" ht="19.95" customHeight="1" x14ac:dyDescent="0.45">
      <c r="B9" s="115" t="s">
        <v>56</v>
      </c>
      <c r="C9" s="116"/>
      <c r="D9" s="116"/>
      <c r="E9" s="117"/>
      <c r="F9" s="118"/>
      <c r="G9" s="118"/>
      <c r="H9" s="118"/>
      <c r="I9" s="118"/>
      <c r="J9" s="118"/>
      <c r="K9" s="118"/>
      <c r="L9" s="118"/>
      <c r="M9" s="118"/>
      <c r="N9" s="118"/>
      <c r="O9" s="118"/>
      <c r="P9" s="118"/>
      <c r="Q9" s="118"/>
      <c r="R9" s="118"/>
      <c r="S9" s="119" t="s">
        <v>5</v>
      </c>
      <c r="T9" s="119"/>
      <c r="U9" s="120"/>
      <c r="V9" s="121" t="s">
        <v>6</v>
      </c>
      <c r="W9" s="122"/>
      <c r="X9" s="123"/>
      <c r="Y9" s="124"/>
      <c r="Z9" s="125"/>
      <c r="AA9" s="125"/>
      <c r="AB9" s="125"/>
      <c r="AC9" s="125"/>
      <c r="AD9" s="125"/>
      <c r="AE9" s="125"/>
      <c r="AF9" s="125"/>
    </row>
    <row r="10" spans="2:32" s="8" customFormat="1" ht="19.95" customHeight="1" x14ac:dyDescent="0.45">
      <c r="B10" s="126" t="s">
        <v>7</v>
      </c>
      <c r="C10" s="126"/>
      <c r="D10" s="127"/>
      <c r="E10" s="128"/>
      <c r="F10" s="129"/>
      <c r="G10" s="129"/>
      <c r="H10" s="129"/>
      <c r="I10" s="129"/>
      <c r="J10" s="129"/>
      <c r="K10" s="129"/>
      <c r="L10" s="129"/>
      <c r="M10" s="129"/>
      <c r="N10" s="129"/>
      <c r="O10" s="129"/>
      <c r="P10" s="129"/>
      <c r="Q10" s="129"/>
      <c r="R10" s="129"/>
      <c r="S10" s="119"/>
      <c r="T10" s="119"/>
      <c r="U10" s="120"/>
      <c r="V10" s="132" t="s">
        <v>56</v>
      </c>
      <c r="W10" s="133"/>
      <c r="X10" s="134"/>
      <c r="Y10" s="117"/>
      <c r="Z10" s="118"/>
      <c r="AA10" s="118"/>
      <c r="AB10" s="118"/>
      <c r="AC10" s="118"/>
      <c r="AD10" s="118"/>
      <c r="AE10" s="118"/>
      <c r="AF10" s="118"/>
    </row>
    <row r="11" spans="2:32" s="8" customFormat="1" ht="19.95" customHeight="1" x14ac:dyDescent="0.45">
      <c r="B11" s="119"/>
      <c r="C11" s="119"/>
      <c r="D11" s="120"/>
      <c r="E11" s="130"/>
      <c r="F11" s="131"/>
      <c r="G11" s="131"/>
      <c r="H11" s="131"/>
      <c r="I11" s="131"/>
      <c r="J11" s="131"/>
      <c r="K11" s="131"/>
      <c r="L11" s="131"/>
      <c r="M11" s="131"/>
      <c r="N11" s="131"/>
      <c r="O11" s="131"/>
      <c r="P11" s="131"/>
      <c r="Q11" s="131"/>
      <c r="R11" s="131"/>
      <c r="S11" s="119"/>
      <c r="T11" s="119"/>
      <c r="U11" s="120"/>
      <c r="V11" s="135" t="s">
        <v>8</v>
      </c>
      <c r="W11" s="136"/>
      <c r="X11" s="137"/>
      <c r="Y11" s="138"/>
      <c r="Z11" s="139"/>
      <c r="AA11" s="139"/>
      <c r="AB11" s="139"/>
      <c r="AC11" s="139"/>
      <c r="AD11" s="139"/>
      <c r="AE11" s="139"/>
      <c r="AF11" s="139"/>
    </row>
    <row r="12" spans="2:32" s="8" customFormat="1" ht="19.95" customHeight="1" x14ac:dyDescent="0.45">
      <c r="B12" s="170" t="s">
        <v>9</v>
      </c>
      <c r="C12" s="170"/>
      <c r="D12" s="171"/>
      <c r="E12" s="82" t="s">
        <v>10</v>
      </c>
      <c r="F12" s="172"/>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row>
    <row r="13" spans="2:32" s="8" customFormat="1" ht="19.95" customHeight="1" x14ac:dyDescent="0.45">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row>
    <row r="14" spans="2:32" s="8" customFormat="1" ht="19.95" customHeight="1" x14ac:dyDescent="0.45">
      <c r="B14" s="122" t="s">
        <v>11</v>
      </c>
      <c r="C14" s="122"/>
      <c r="D14" s="159"/>
      <c r="E14" s="160"/>
      <c r="F14" s="161"/>
      <c r="G14" s="161"/>
      <c r="H14" s="161"/>
      <c r="I14" s="161"/>
      <c r="J14" s="161"/>
      <c r="K14" s="161"/>
      <c r="L14" s="122" t="s">
        <v>12</v>
      </c>
      <c r="M14" s="122"/>
      <c r="N14" s="159"/>
      <c r="O14" s="160"/>
      <c r="P14" s="161"/>
      <c r="Q14" s="161"/>
      <c r="R14" s="161"/>
      <c r="S14" s="161"/>
      <c r="T14" s="161"/>
      <c r="U14" s="161"/>
      <c r="V14" s="122" t="s">
        <v>13</v>
      </c>
      <c r="W14" s="122"/>
      <c r="X14" s="159"/>
      <c r="Y14" s="141"/>
      <c r="Z14" s="142"/>
      <c r="AA14" s="142"/>
      <c r="AB14" s="142"/>
      <c r="AC14" s="142"/>
      <c r="AD14" s="142"/>
      <c r="AE14" s="142"/>
      <c r="AF14" s="142"/>
    </row>
    <row r="15" spans="2:32" s="9" customFormat="1" ht="6" customHeight="1" x14ac:dyDescent="0.4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2:32" s="7" customFormat="1" ht="14.4" customHeight="1" x14ac:dyDescent="0.45">
      <c r="B16" s="143" t="s">
        <v>60</v>
      </c>
      <c r="C16" s="145" t="s">
        <v>14</v>
      </c>
      <c r="D16" s="146"/>
      <c r="E16" s="146"/>
      <c r="F16" s="146"/>
      <c r="G16" s="146"/>
      <c r="H16" s="146"/>
      <c r="I16" s="146"/>
      <c r="J16" s="146"/>
      <c r="K16" s="146"/>
      <c r="L16" s="146"/>
      <c r="M16" s="147"/>
      <c r="N16" s="151" t="s">
        <v>56</v>
      </c>
      <c r="O16" s="152"/>
      <c r="P16" s="152"/>
      <c r="Q16" s="152"/>
      <c r="R16" s="152"/>
      <c r="S16" s="152"/>
      <c r="T16" s="152"/>
      <c r="U16" s="152"/>
      <c r="V16" s="153"/>
      <c r="W16" s="164" t="s">
        <v>57</v>
      </c>
      <c r="X16" s="165"/>
      <c r="Y16" s="165"/>
      <c r="Z16" s="165"/>
      <c r="AA16" s="165"/>
      <c r="AB16" s="165"/>
      <c r="AC16" s="165"/>
      <c r="AD16" s="165"/>
      <c r="AE16" s="165"/>
      <c r="AF16" s="166"/>
    </row>
    <row r="17" spans="2:32" s="7" customFormat="1" ht="33" customHeight="1" x14ac:dyDescent="0.45">
      <c r="B17" s="144"/>
      <c r="C17" s="148"/>
      <c r="D17" s="149"/>
      <c r="E17" s="149"/>
      <c r="F17" s="149"/>
      <c r="G17" s="149"/>
      <c r="H17" s="149"/>
      <c r="I17" s="149"/>
      <c r="J17" s="149"/>
      <c r="K17" s="149"/>
      <c r="L17" s="149"/>
      <c r="M17" s="150"/>
      <c r="N17" s="148" t="s">
        <v>15</v>
      </c>
      <c r="O17" s="149"/>
      <c r="P17" s="149"/>
      <c r="Q17" s="149"/>
      <c r="R17" s="149"/>
      <c r="S17" s="149"/>
      <c r="T17" s="149"/>
      <c r="U17" s="149"/>
      <c r="V17" s="150"/>
      <c r="W17" s="162" t="s">
        <v>63</v>
      </c>
      <c r="X17" s="163"/>
      <c r="Y17" s="163"/>
      <c r="Z17" s="163"/>
      <c r="AA17" s="163"/>
      <c r="AB17" s="167" t="s">
        <v>70</v>
      </c>
      <c r="AC17" s="168"/>
      <c r="AD17" s="168"/>
      <c r="AE17" s="168"/>
      <c r="AF17" s="169"/>
    </row>
    <row r="18" spans="2:32" s="7" customFormat="1" ht="16.2" customHeight="1" x14ac:dyDescent="0.45">
      <c r="B18" s="175">
        <v>1</v>
      </c>
      <c r="C18" s="177"/>
      <c r="D18" s="178"/>
      <c r="E18" s="178"/>
      <c r="F18" s="178"/>
      <c r="G18" s="178"/>
      <c r="H18" s="178"/>
      <c r="I18" s="178"/>
      <c r="J18" s="178"/>
      <c r="K18" s="178"/>
      <c r="L18" s="178"/>
      <c r="M18" s="178"/>
      <c r="N18" s="190"/>
      <c r="O18" s="190"/>
      <c r="P18" s="190"/>
      <c r="Q18" s="190"/>
      <c r="R18" s="190"/>
      <c r="S18" s="190"/>
      <c r="T18" s="190"/>
      <c r="U18" s="190"/>
      <c r="V18" s="190"/>
      <c r="W18" s="184"/>
      <c r="X18" s="185"/>
      <c r="Y18" s="185"/>
      <c r="Z18" s="185"/>
      <c r="AA18" s="185"/>
      <c r="AB18" s="184"/>
      <c r="AC18" s="185"/>
      <c r="AD18" s="185"/>
      <c r="AE18" s="185"/>
      <c r="AF18" s="188"/>
    </row>
    <row r="19" spans="2:32" s="7" customFormat="1" ht="24.45" customHeight="1" x14ac:dyDescent="0.45">
      <c r="B19" s="176"/>
      <c r="C19" s="179"/>
      <c r="D19" s="180"/>
      <c r="E19" s="180"/>
      <c r="F19" s="180"/>
      <c r="G19" s="180"/>
      <c r="H19" s="180"/>
      <c r="I19" s="180"/>
      <c r="J19" s="180"/>
      <c r="K19" s="180"/>
      <c r="L19" s="180"/>
      <c r="M19" s="180"/>
      <c r="N19" s="180"/>
      <c r="O19" s="180"/>
      <c r="P19" s="180"/>
      <c r="Q19" s="180"/>
      <c r="R19" s="180"/>
      <c r="S19" s="180"/>
      <c r="T19" s="180"/>
      <c r="U19" s="180"/>
      <c r="V19" s="180"/>
      <c r="W19" s="186"/>
      <c r="X19" s="187"/>
      <c r="Y19" s="187"/>
      <c r="Z19" s="187"/>
      <c r="AA19" s="187"/>
      <c r="AB19" s="186"/>
      <c r="AC19" s="187"/>
      <c r="AD19" s="187"/>
      <c r="AE19" s="187"/>
      <c r="AF19" s="189"/>
    </row>
    <row r="20" spans="2:32" s="7" customFormat="1" ht="16.2" customHeight="1" x14ac:dyDescent="0.45">
      <c r="B20" s="175">
        <v>2</v>
      </c>
      <c r="C20" s="177"/>
      <c r="D20" s="178"/>
      <c r="E20" s="178"/>
      <c r="F20" s="178"/>
      <c r="G20" s="178"/>
      <c r="H20" s="178"/>
      <c r="I20" s="178"/>
      <c r="J20" s="178"/>
      <c r="K20" s="178"/>
      <c r="L20" s="178"/>
      <c r="M20" s="178"/>
      <c r="N20" s="181"/>
      <c r="O20" s="182"/>
      <c r="P20" s="182"/>
      <c r="Q20" s="182"/>
      <c r="R20" s="182"/>
      <c r="S20" s="182"/>
      <c r="T20" s="182"/>
      <c r="U20" s="182"/>
      <c r="V20" s="183"/>
      <c r="W20" s="184"/>
      <c r="X20" s="185"/>
      <c r="Y20" s="185"/>
      <c r="Z20" s="185"/>
      <c r="AA20" s="185"/>
      <c r="AB20" s="184"/>
      <c r="AC20" s="185"/>
      <c r="AD20" s="185"/>
      <c r="AE20" s="185"/>
      <c r="AF20" s="188"/>
    </row>
    <row r="21" spans="2:32" s="7" customFormat="1" ht="24.45" customHeight="1" x14ac:dyDescent="0.45">
      <c r="B21" s="176"/>
      <c r="C21" s="179"/>
      <c r="D21" s="180"/>
      <c r="E21" s="180"/>
      <c r="F21" s="180"/>
      <c r="G21" s="180"/>
      <c r="H21" s="180"/>
      <c r="I21" s="180"/>
      <c r="J21" s="180"/>
      <c r="K21" s="180"/>
      <c r="L21" s="180"/>
      <c r="M21" s="180"/>
      <c r="N21" s="180"/>
      <c r="O21" s="180"/>
      <c r="P21" s="180"/>
      <c r="Q21" s="180"/>
      <c r="R21" s="180"/>
      <c r="S21" s="180"/>
      <c r="T21" s="180"/>
      <c r="U21" s="180"/>
      <c r="V21" s="180"/>
      <c r="W21" s="186"/>
      <c r="X21" s="187"/>
      <c r="Y21" s="187"/>
      <c r="Z21" s="187"/>
      <c r="AA21" s="187"/>
      <c r="AB21" s="186"/>
      <c r="AC21" s="187"/>
      <c r="AD21" s="187"/>
      <c r="AE21" s="187"/>
      <c r="AF21" s="189"/>
    </row>
    <row r="22" spans="2:32" s="7" customFormat="1" ht="16.2" customHeight="1" x14ac:dyDescent="0.45">
      <c r="B22" s="175">
        <v>3</v>
      </c>
      <c r="C22" s="177"/>
      <c r="D22" s="178"/>
      <c r="E22" s="178"/>
      <c r="F22" s="178"/>
      <c r="G22" s="178"/>
      <c r="H22" s="178"/>
      <c r="I22" s="178"/>
      <c r="J22" s="178"/>
      <c r="K22" s="178"/>
      <c r="L22" s="178"/>
      <c r="M22" s="178"/>
      <c r="N22" s="181"/>
      <c r="O22" s="182"/>
      <c r="P22" s="182"/>
      <c r="Q22" s="182"/>
      <c r="R22" s="182"/>
      <c r="S22" s="182"/>
      <c r="T22" s="182"/>
      <c r="U22" s="182"/>
      <c r="V22" s="183"/>
      <c r="W22" s="184"/>
      <c r="X22" s="185"/>
      <c r="Y22" s="185"/>
      <c r="Z22" s="185"/>
      <c r="AA22" s="185"/>
      <c r="AB22" s="184"/>
      <c r="AC22" s="185"/>
      <c r="AD22" s="185"/>
      <c r="AE22" s="185"/>
      <c r="AF22" s="188"/>
    </row>
    <row r="23" spans="2:32" s="7" customFormat="1" ht="24.45" customHeight="1" x14ac:dyDescent="0.45">
      <c r="B23" s="176"/>
      <c r="C23" s="179"/>
      <c r="D23" s="180"/>
      <c r="E23" s="180"/>
      <c r="F23" s="180"/>
      <c r="G23" s="180"/>
      <c r="H23" s="180"/>
      <c r="I23" s="180"/>
      <c r="J23" s="180"/>
      <c r="K23" s="180"/>
      <c r="L23" s="180"/>
      <c r="M23" s="180"/>
      <c r="N23" s="180"/>
      <c r="O23" s="180"/>
      <c r="P23" s="180"/>
      <c r="Q23" s="180"/>
      <c r="R23" s="180"/>
      <c r="S23" s="180"/>
      <c r="T23" s="180"/>
      <c r="U23" s="180"/>
      <c r="V23" s="180"/>
      <c r="W23" s="186"/>
      <c r="X23" s="187"/>
      <c r="Y23" s="187"/>
      <c r="Z23" s="187"/>
      <c r="AA23" s="187"/>
      <c r="AB23" s="186"/>
      <c r="AC23" s="187"/>
      <c r="AD23" s="187"/>
      <c r="AE23" s="187"/>
      <c r="AF23" s="189"/>
    </row>
    <row r="24" spans="2:32" s="7" customFormat="1" ht="16.2" customHeight="1" x14ac:dyDescent="0.45">
      <c r="B24" s="175">
        <v>4</v>
      </c>
      <c r="C24" s="177"/>
      <c r="D24" s="178"/>
      <c r="E24" s="178"/>
      <c r="F24" s="178"/>
      <c r="G24" s="178"/>
      <c r="H24" s="178"/>
      <c r="I24" s="178"/>
      <c r="J24" s="178"/>
      <c r="K24" s="178"/>
      <c r="L24" s="178"/>
      <c r="M24" s="178"/>
      <c r="N24" s="181"/>
      <c r="O24" s="182"/>
      <c r="P24" s="182"/>
      <c r="Q24" s="182"/>
      <c r="R24" s="182"/>
      <c r="S24" s="182"/>
      <c r="T24" s="182"/>
      <c r="U24" s="182"/>
      <c r="V24" s="183"/>
      <c r="W24" s="184"/>
      <c r="X24" s="185"/>
      <c r="Y24" s="185"/>
      <c r="Z24" s="185"/>
      <c r="AA24" s="185"/>
      <c r="AB24" s="184"/>
      <c r="AC24" s="185"/>
      <c r="AD24" s="185"/>
      <c r="AE24" s="185"/>
      <c r="AF24" s="188"/>
    </row>
    <row r="25" spans="2:32" s="7" customFormat="1" ht="24.45" customHeight="1" x14ac:dyDescent="0.45">
      <c r="B25" s="176"/>
      <c r="C25" s="179"/>
      <c r="D25" s="180"/>
      <c r="E25" s="180"/>
      <c r="F25" s="180"/>
      <c r="G25" s="180"/>
      <c r="H25" s="180"/>
      <c r="I25" s="180"/>
      <c r="J25" s="180"/>
      <c r="K25" s="180"/>
      <c r="L25" s="180"/>
      <c r="M25" s="180"/>
      <c r="N25" s="180"/>
      <c r="O25" s="180"/>
      <c r="P25" s="180"/>
      <c r="Q25" s="180"/>
      <c r="R25" s="180"/>
      <c r="S25" s="180"/>
      <c r="T25" s="180"/>
      <c r="U25" s="180"/>
      <c r="V25" s="180"/>
      <c r="W25" s="186"/>
      <c r="X25" s="187"/>
      <c r="Y25" s="187"/>
      <c r="Z25" s="187"/>
      <c r="AA25" s="187"/>
      <c r="AB25" s="186"/>
      <c r="AC25" s="187"/>
      <c r="AD25" s="187"/>
      <c r="AE25" s="187"/>
      <c r="AF25" s="189"/>
    </row>
    <row r="26" spans="2:32" s="7" customFormat="1" ht="16.2" customHeight="1" x14ac:dyDescent="0.45">
      <c r="B26" s="175">
        <v>5</v>
      </c>
      <c r="C26" s="177"/>
      <c r="D26" s="178"/>
      <c r="E26" s="178"/>
      <c r="F26" s="178"/>
      <c r="G26" s="178"/>
      <c r="H26" s="178"/>
      <c r="I26" s="178"/>
      <c r="J26" s="178"/>
      <c r="K26" s="178"/>
      <c r="L26" s="178"/>
      <c r="M26" s="178"/>
      <c r="N26" s="181"/>
      <c r="O26" s="182"/>
      <c r="P26" s="182"/>
      <c r="Q26" s="182"/>
      <c r="R26" s="182"/>
      <c r="S26" s="182"/>
      <c r="T26" s="182"/>
      <c r="U26" s="182"/>
      <c r="V26" s="183"/>
      <c r="W26" s="184"/>
      <c r="X26" s="185"/>
      <c r="Y26" s="185"/>
      <c r="Z26" s="185"/>
      <c r="AA26" s="185"/>
      <c r="AB26" s="184"/>
      <c r="AC26" s="185"/>
      <c r="AD26" s="185"/>
      <c r="AE26" s="185"/>
      <c r="AF26" s="188"/>
    </row>
    <row r="27" spans="2:32" s="7" customFormat="1" ht="24.45" customHeight="1" x14ac:dyDescent="0.45">
      <c r="B27" s="176"/>
      <c r="C27" s="179"/>
      <c r="D27" s="180"/>
      <c r="E27" s="180"/>
      <c r="F27" s="180"/>
      <c r="G27" s="180"/>
      <c r="H27" s="180"/>
      <c r="I27" s="180"/>
      <c r="J27" s="180"/>
      <c r="K27" s="180"/>
      <c r="L27" s="180"/>
      <c r="M27" s="180"/>
      <c r="N27" s="180"/>
      <c r="O27" s="180"/>
      <c r="P27" s="180"/>
      <c r="Q27" s="180"/>
      <c r="R27" s="180"/>
      <c r="S27" s="180"/>
      <c r="T27" s="180"/>
      <c r="U27" s="180"/>
      <c r="V27" s="180"/>
      <c r="W27" s="186"/>
      <c r="X27" s="187"/>
      <c r="Y27" s="187"/>
      <c r="Z27" s="187"/>
      <c r="AA27" s="187"/>
      <c r="AB27" s="186"/>
      <c r="AC27" s="187"/>
      <c r="AD27" s="187"/>
      <c r="AE27" s="187"/>
      <c r="AF27" s="189"/>
    </row>
    <row r="28" spans="2:32" ht="18" x14ac:dyDescent="0.45">
      <c r="B28" s="13"/>
      <c r="C28" s="54" t="s">
        <v>16</v>
      </c>
      <c r="D28" s="14"/>
      <c r="E28" s="14"/>
      <c r="F28" s="14"/>
      <c r="G28" s="14"/>
      <c r="H28" s="14"/>
      <c r="I28" s="14"/>
      <c r="J28" s="14"/>
      <c r="K28" s="14"/>
      <c r="L28" s="14"/>
      <c r="N28" s="14"/>
      <c r="P28" s="16"/>
      <c r="Q28" s="191">
        <v>7700</v>
      </c>
      <c r="R28" s="192"/>
      <c r="S28" s="193" t="s">
        <v>51</v>
      </c>
      <c r="T28" s="194"/>
      <c r="U28" s="194"/>
      <c r="V28" s="56" t="s">
        <v>18</v>
      </c>
      <c r="W28" s="195">
        <f>COUNTA(N19,N21,N23,N25,N27)</f>
        <v>0</v>
      </c>
      <c r="X28" s="195"/>
      <c r="Y28" s="196" t="s">
        <v>19</v>
      </c>
      <c r="Z28" s="196"/>
      <c r="AA28" s="56" t="s">
        <v>20</v>
      </c>
      <c r="AB28" s="191">
        <f>+Q28*W28</f>
        <v>0</v>
      </c>
      <c r="AC28" s="191"/>
      <c r="AD28" s="191"/>
      <c r="AE28" s="54" t="s">
        <v>21</v>
      </c>
      <c r="AF28" s="57"/>
    </row>
    <row r="29" spans="2:32" ht="7.95" customHeight="1" x14ac:dyDescent="0.45">
      <c r="B29" s="17"/>
      <c r="C29" s="18"/>
      <c r="E29" s="19"/>
      <c r="F29" s="19"/>
      <c r="G29" s="19"/>
      <c r="H29" s="19"/>
      <c r="I29" s="19"/>
      <c r="J29" s="19"/>
      <c r="K29" s="19"/>
      <c r="L29" s="19"/>
      <c r="N29" s="19"/>
      <c r="P29" s="20"/>
      <c r="Q29" s="205"/>
      <c r="R29" s="206"/>
      <c r="S29" s="193"/>
      <c r="T29" s="194"/>
      <c r="U29" s="194"/>
      <c r="V29" s="58"/>
      <c r="W29" s="207"/>
      <c r="X29" s="207"/>
      <c r="Y29" s="201"/>
      <c r="Z29" s="201"/>
      <c r="AA29" s="58"/>
      <c r="AB29" s="197"/>
      <c r="AC29" s="197"/>
      <c r="AD29" s="197"/>
      <c r="AE29" s="59"/>
      <c r="AF29" s="60"/>
    </row>
    <row r="30" spans="2:32" ht="18" x14ac:dyDescent="0.45">
      <c r="B30" s="17"/>
      <c r="C30" s="19" t="s">
        <v>64</v>
      </c>
      <c r="D30" s="19"/>
      <c r="E30" s="19"/>
      <c r="F30" s="19"/>
      <c r="G30" s="19"/>
      <c r="H30" s="19"/>
      <c r="I30" s="22"/>
      <c r="J30" s="19"/>
      <c r="K30" s="19"/>
      <c r="L30" s="19"/>
      <c r="M30" s="19"/>
      <c r="N30" s="19"/>
      <c r="O30" s="23"/>
      <c r="P30" s="23"/>
      <c r="Q30" s="23"/>
      <c r="R30" s="24"/>
      <c r="S30" s="61"/>
      <c r="T30" s="62"/>
      <c r="U30" s="62"/>
      <c r="V30" s="58"/>
      <c r="W30" s="63"/>
      <c r="X30" s="63"/>
      <c r="Y30" s="58"/>
      <c r="Z30" s="58"/>
      <c r="AA30" s="58"/>
      <c r="AB30" s="64"/>
      <c r="AC30" s="64"/>
      <c r="AD30" s="64"/>
      <c r="AE30" s="59"/>
      <c r="AF30" s="60"/>
    </row>
    <row r="31" spans="2:32" ht="18" customHeight="1" x14ac:dyDescent="0.45">
      <c r="B31" s="17"/>
      <c r="C31" s="89" t="s">
        <v>66</v>
      </c>
      <c r="D31" s="18"/>
      <c r="E31" s="19"/>
      <c r="F31" s="19"/>
      <c r="G31" s="19"/>
      <c r="H31" s="19"/>
      <c r="I31" s="22"/>
      <c r="J31" s="19"/>
      <c r="K31" s="19"/>
      <c r="L31" s="19"/>
      <c r="M31" s="19"/>
      <c r="P31" s="55" t="s">
        <v>22</v>
      </c>
      <c r="Q31" s="197">
        <v>4510</v>
      </c>
      <c r="R31" s="198"/>
      <c r="S31" s="193" t="s">
        <v>17</v>
      </c>
      <c r="T31" s="194"/>
      <c r="U31" s="194"/>
      <c r="V31" s="58" t="s">
        <v>18</v>
      </c>
      <c r="W31" s="200">
        <f>COUNTIF(W18:AA27,"①購入する")</f>
        <v>0</v>
      </c>
      <c r="X31" s="200"/>
      <c r="Y31" s="201" t="s">
        <v>23</v>
      </c>
      <c r="Z31" s="201"/>
      <c r="AA31" s="58" t="s">
        <v>20</v>
      </c>
      <c r="AB31" s="197">
        <f>+Q31*W31</f>
        <v>0</v>
      </c>
      <c r="AC31" s="197"/>
      <c r="AD31" s="197"/>
      <c r="AE31" s="59" t="s">
        <v>21</v>
      </c>
      <c r="AF31" s="60"/>
    </row>
    <row r="32" spans="2:32" ht="18" customHeight="1" x14ac:dyDescent="0.45">
      <c r="B32" s="17"/>
      <c r="C32" s="26"/>
      <c r="D32" s="18"/>
      <c r="E32" s="19"/>
      <c r="F32" s="19"/>
      <c r="G32" s="19"/>
      <c r="I32" s="88" t="s">
        <v>65</v>
      </c>
      <c r="J32" s="19"/>
      <c r="K32" s="1"/>
      <c r="L32" s="19"/>
      <c r="M32" s="19"/>
      <c r="P32" s="87"/>
      <c r="Q32" s="83"/>
      <c r="R32" s="84"/>
      <c r="S32" s="193"/>
      <c r="T32" s="193"/>
      <c r="U32" s="193"/>
      <c r="V32" s="86"/>
      <c r="W32" s="200"/>
      <c r="X32" s="200"/>
      <c r="Y32" s="201"/>
      <c r="Z32" s="201"/>
      <c r="AA32" s="86"/>
      <c r="AB32" s="197"/>
      <c r="AC32" s="197"/>
      <c r="AD32" s="197"/>
      <c r="AE32" s="59"/>
      <c r="AF32" s="60"/>
    </row>
    <row r="33" spans="2:32" ht="18" customHeight="1" x14ac:dyDescent="0.45">
      <c r="B33" s="17"/>
      <c r="C33" s="89" t="s">
        <v>68</v>
      </c>
      <c r="D33" s="18"/>
      <c r="E33" s="19"/>
      <c r="F33" s="19"/>
      <c r="G33" s="19"/>
      <c r="H33" s="19"/>
      <c r="I33" s="19"/>
      <c r="J33" s="19"/>
      <c r="K33" s="19"/>
      <c r="L33" s="19"/>
      <c r="M33" s="19"/>
      <c r="P33" s="87" t="s">
        <v>22</v>
      </c>
      <c r="Q33" s="197">
        <v>3190</v>
      </c>
      <c r="R33" s="198"/>
      <c r="S33" s="193" t="s">
        <v>17</v>
      </c>
      <c r="T33" s="194"/>
      <c r="U33" s="194"/>
      <c r="V33" s="86" t="s">
        <v>18</v>
      </c>
      <c r="W33" s="200">
        <f>COUNTIF(AB18:AF27,"③購入する")</f>
        <v>0</v>
      </c>
      <c r="X33" s="200"/>
      <c r="Y33" s="201" t="s">
        <v>23</v>
      </c>
      <c r="Z33" s="201"/>
      <c r="AA33" s="86" t="s">
        <v>20</v>
      </c>
      <c r="AB33" s="197">
        <f>+Q33*W33</f>
        <v>0</v>
      </c>
      <c r="AC33" s="197"/>
      <c r="AD33" s="197"/>
      <c r="AE33" s="59" t="s">
        <v>21</v>
      </c>
      <c r="AF33" s="60"/>
    </row>
    <row r="34" spans="2:32" ht="13.05" customHeight="1" x14ac:dyDescent="0.45">
      <c r="B34" s="17"/>
      <c r="D34" s="19"/>
      <c r="E34" s="19"/>
      <c r="F34" s="19"/>
      <c r="G34" s="19"/>
      <c r="H34" s="1"/>
      <c r="I34" s="88" t="s">
        <v>67</v>
      </c>
      <c r="J34" s="19"/>
      <c r="K34" s="19"/>
      <c r="L34" s="19"/>
      <c r="M34" s="19"/>
      <c r="P34" s="55"/>
      <c r="Q34" s="197"/>
      <c r="R34" s="198"/>
      <c r="S34" s="193"/>
      <c r="T34" s="194"/>
      <c r="U34" s="194"/>
      <c r="V34" s="58"/>
      <c r="W34" s="90"/>
      <c r="X34" s="78"/>
      <c r="Y34" s="78"/>
      <c r="Z34" s="78"/>
      <c r="AA34" s="85"/>
      <c r="AB34" s="199"/>
      <c r="AC34" s="199"/>
      <c r="AD34" s="199"/>
      <c r="AE34" s="66"/>
      <c r="AF34" s="60"/>
    </row>
    <row r="35" spans="2:32" ht="20.399999999999999" customHeight="1" x14ac:dyDescent="0.45">
      <c r="B35" s="28"/>
      <c r="C35" s="27"/>
      <c r="D35" s="27"/>
      <c r="E35" s="27"/>
      <c r="F35" s="27"/>
      <c r="G35" s="27"/>
      <c r="H35" s="27"/>
      <c r="I35" s="27"/>
      <c r="J35" s="27"/>
      <c r="K35" s="27"/>
      <c r="L35" s="27"/>
      <c r="M35" s="27"/>
      <c r="N35" s="27"/>
      <c r="O35" s="27"/>
      <c r="P35" s="27"/>
      <c r="Q35" s="27"/>
      <c r="R35" s="27"/>
      <c r="S35" s="66"/>
      <c r="T35" s="202" t="s">
        <v>24</v>
      </c>
      <c r="U35" s="203"/>
      <c r="V35" s="203"/>
      <c r="W35" s="203"/>
      <c r="X35" s="203"/>
      <c r="Y35" s="203"/>
      <c r="Z35" s="203"/>
      <c r="AA35" s="204">
        <f>SUM(AB28:AD34)</f>
        <v>0</v>
      </c>
      <c r="AB35" s="204"/>
      <c r="AC35" s="204"/>
      <c r="AD35" s="204"/>
      <c r="AE35" s="66" t="s">
        <v>21</v>
      </c>
      <c r="AF35" s="67"/>
    </row>
    <row r="36" spans="2:32" ht="16.2" x14ac:dyDescent="0.45">
      <c r="B36" s="29" t="s">
        <v>25</v>
      </c>
    </row>
    <row r="37" spans="2:32" ht="14.4" x14ac:dyDescent="0.45">
      <c r="B37" s="208" t="s">
        <v>90</v>
      </c>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row>
    <row r="38" spans="2:32" ht="18" customHeight="1" x14ac:dyDescent="0.45">
      <c r="B38" s="209"/>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row>
    <row r="39" spans="2:32" ht="18" customHeight="1" x14ac:dyDescent="0.45">
      <c r="B39" s="30" t="s">
        <v>91</v>
      </c>
      <c r="C39" s="31"/>
      <c r="D39" s="3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x14ac:dyDescent="0.45">
      <c r="B40" s="210" t="s">
        <v>26</v>
      </c>
      <c r="C40" s="211"/>
      <c r="D40" s="212"/>
      <c r="E40" s="213" t="s">
        <v>58</v>
      </c>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2"/>
    </row>
    <row r="41" spans="2:32" ht="18" customHeight="1" x14ac:dyDescent="0.45">
      <c r="B41" s="29" t="s">
        <v>27</v>
      </c>
    </row>
    <row r="42" spans="2:32" ht="18" customHeight="1" x14ac:dyDescent="0.45">
      <c r="C42" s="214" t="s">
        <v>28</v>
      </c>
      <c r="D42" s="214"/>
      <c r="E42" s="214"/>
      <c r="F42" s="215"/>
      <c r="G42" s="215"/>
      <c r="H42" s="29" t="s">
        <v>29</v>
      </c>
      <c r="I42" s="214" t="s">
        <v>30</v>
      </c>
      <c r="J42" s="214"/>
      <c r="K42" s="214"/>
      <c r="L42" s="215"/>
      <c r="M42" s="215"/>
      <c r="N42" s="29" t="s">
        <v>29</v>
      </c>
      <c r="O42" s="214" t="s">
        <v>31</v>
      </c>
      <c r="P42" s="214"/>
      <c r="Q42" s="214"/>
      <c r="R42" s="215"/>
      <c r="S42" s="215"/>
      <c r="T42" s="29" t="s">
        <v>29</v>
      </c>
      <c r="V42" s="29" t="s">
        <v>44</v>
      </c>
      <c r="W42" s="29"/>
      <c r="X42" s="29"/>
      <c r="Z42" s="216"/>
      <c r="AA42" s="216"/>
      <c r="AB42" s="216"/>
      <c r="AC42" s="216"/>
      <c r="AD42" s="216"/>
      <c r="AE42" s="216"/>
      <c r="AF42" s="15" t="s">
        <v>45</v>
      </c>
    </row>
    <row r="43" spans="2:32" ht="4.95" customHeight="1" x14ac:dyDescent="0.45">
      <c r="C43" s="32"/>
      <c r="D43" s="32"/>
      <c r="E43" s="32"/>
      <c r="F43" s="33"/>
      <c r="G43" s="33"/>
      <c r="H43" s="34"/>
      <c r="I43" s="35"/>
      <c r="J43" s="35"/>
      <c r="K43" s="35"/>
      <c r="L43" s="33"/>
      <c r="M43" s="33"/>
      <c r="N43" s="34"/>
      <c r="O43" s="35"/>
      <c r="P43" s="35"/>
      <c r="Q43" s="35"/>
      <c r="R43" s="33"/>
      <c r="S43" s="33"/>
      <c r="T43" s="34"/>
      <c r="U43" s="34"/>
      <c r="V43" s="34"/>
      <c r="W43" s="34"/>
      <c r="X43" s="34"/>
      <c r="Y43" s="34"/>
      <c r="Z43" s="36"/>
      <c r="AA43" s="36"/>
      <c r="AB43" s="36"/>
      <c r="AC43" s="36"/>
      <c r="AD43" s="36"/>
      <c r="AE43" s="36"/>
      <c r="AF43" s="34"/>
    </row>
    <row r="44" spans="2:32" s="2" customFormat="1" ht="18" customHeight="1" x14ac:dyDescent="0.45">
      <c r="B44" s="34"/>
      <c r="C44" s="35"/>
      <c r="D44" s="35"/>
      <c r="E44" s="35"/>
      <c r="F44" s="33"/>
      <c r="G44" s="33"/>
      <c r="H44" s="34"/>
      <c r="I44" s="35"/>
      <c r="J44" s="35"/>
      <c r="K44" s="35"/>
      <c r="L44" s="33"/>
      <c r="M44" s="33"/>
      <c r="N44" s="34"/>
      <c r="O44" s="35"/>
      <c r="P44" s="35"/>
      <c r="Q44" s="35"/>
      <c r="R44" s="33"/>
      <c r="S44" s="33"/>
      <c r="T44" s="34"/>
      <c r="U44" s="68" t="s">
        <v>61</v>
      </c>
      <c r="V44" s="37"/>
      <c r="W44" s="69" t="s">
        <v>50</v>
      </c>
      <c r="X44" s="37"/>
      <c r="Y44" s="37"/>
      <c r="Z44" s="38" t="s">
        <v>49</v>
      </c>
      <c r="AA44" s="36" t="s">
        <v>48</v>
      </c>
      <c r="AB44" s="39"/>
      <c r="AC44" s="25" t="s">
        <v>47</v>
      </c>
      <c r="AD44" s="39"/>
      <c r="AE44" s="36" t="s">
        <v>46</v>
      </c>
      <c r="AF44" s="15" t="s">
        <v>45</v>
      </c>
    </row>
    <row r="45" spans="2:32" ht="18" customHeight="1" x14ac:dyDescent="0.45">
      <c r="B45" s="70" t="s">
        <v>32</v>
      </c>
    </row>
    <row r="46" spans="2:32" s="6" customFormat="1" ht="14.4" customHeight="1" x14ac:dyDescent="0.45">
      <c r="B46" s="29" t="s">
        <v>33</v>
      </c>
      <c r="C46" s="40"/>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row>
    <row r="47" spans="2:32" s="6" customFormat="1" ht="15" x14ac:dyDescent="0.45">
      <c r="B47" s="224" t="s">
        <v>34</v>
      </c>
      <c r="C47" s="41"/>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3"/>
    </row>
    <row r="48" spans="2:32" s="6" customFormat="1" ht="16.2" x14ac:dyDescent="0.45">
      <c r="B48" s="225"/>
      <c r="C48" s="74" t="str">
        <f>+C31</f>
        <v>「改訂 公共工事における契約変更の実際」</v>
      </c>
      <c r="D48" s="25"/>
      <c r="E48" s="19"/>
      <c r="F48" s="19"/>
      <c r="G48" s="19"/>
      <c r="H48" s="19"/>
      <c r="I48" s="19"/>
      <c r="J48" s="19"/>
      <c r="K48" s="19"/>
      <c r="L48" s="19"/>
      <c r="M48" s="19"/>
      <c r="N48" s="25"/>
      <c r="O48" s="222" t="s">
        <v>35</v>
      </c>
      <c r="P48" s="223"/>
      <c r="Q48" s="223"/>
      <c r="R48" s="197">
        <f>+Q31</f>
        <v>4510</v>
      </c>
      <c r="S48" s="223"/>
      <c r="T48" s="207" t="s">
        <v>17</v>
      </c>
      <c r="U48" s="223"/>
      <c r="V48" s="223"/>
      <c r="W48" s="21" t="s">
        <v>18</v>
      </c>
      <c r="X48" s="215"/>
      <c r="Y48" s="215"/>
      <c r="Z48" s="201" t="s">
        <v>23</v>
      </c>
      <c r="AA48" s="201"/>
      <c r="AB48" s="58" t="s">
        <v>20</v>
      </c>
      <c r="AC48" s="197">
        <f>+R48*X48</f>
        <v>0</v>
      </c>
      <c r="AD48" s="197"/>
      <c r="AE48" s="197"/>
      <c r="AF48" s="80" t="s">
        <v>21</v>
      </c>
    </row>
    <row r="49" spans="2:32" s="6" customFormat="1" ht="16.2" x14ac:dyDescent="0.45">
      <c r="B49" s="225"/>
      <c r="C49" s="74" t="str">
        <f>+C33</f>
        <v>「公共工事における積算マネジメント」</v>
      </c>
      <c r="D49" s="25"/>
      <c r="E49" s="75"/>
      <c r="F49" s="23"/>
      <c r="G49" s="23"/>
      <c r="H49" s="23"/>
      <c r="I49" s="25"/>
      <c r="J49" s="25"/>
      <c r="K49" s="25"/>
      <c r="L49" s="25"/>
      <c r="M49" s="75"/>
      <c r="N49" s="25"/>
      <c r="O49" s="222" t="s">
        <v>35</v>
      </c>
      <c r="P49" s="223"/>
      <c r="Q49" s="223"/>
      <c r="R49" s="197">
        <f>+Q33</f>
        <v>3190</v>
      </c>
      <c r="S49" s="223"/>
      <c r="T49" s="207" t="s">
        <v>17</v>
      </c>
      <c r="U49" s="223"/>
      <c r="V49" s="223"/>
      <c r="W49" s="21" t="s">
        <v>18</v>
      </c>
      <c r="X49" s="215"/>
      <c r="Y49" s="215"/>
      <c r="Z49" s="201" t="s">
        <v>23</v>
      </c>
      <c r="AA49" s="201"/>
      <c r="AB49" s="58" t="s">
        <v>20</v>
      </c>
      <c r="AC49" s="197">
        <f>+R49*X49</f>
        <v>0</v>
      </c>
      <c r="AD49" s="197"/>
      <c r="AE49" s="197"/>
      <c r="AF49" s="80" t="s">
        <v>21</v>
      </c>
    </row>
    <row r="50" spans="2:32" s="6" customFormat="1" ht="4.2" customHeight="1" x14ac:dyDescent="0.45">
      <c r="B50" s="225"/>
      <c r="C50" s="17"/>
      <c r="D50" s="25"/>
      <c r="E50" s="75"/>
      <c r="F50" s="23"/>
      <c r="G50" s="23"/>
      <c r="H50" s="23"/>
      <c r="I50" s="25"/>
      <c r="J50" s="25"/>
      <c r="K50" s="25"/>
      <c r="L50" s="25"/>
      <c r="M50" s="75"/>
      <c r="N50" s="25"/>
      <c r="O50" s="30"/>
      <c r="P50" s="30"/>
      <c r="Q50" s="30"/>
      <c r="R50" s="23"/>
      <c r="S50" s="30"/>
      <c r="T50" s="25"/>
      <c r="U50" s="30"/>
      <c r="V50" s="30"/>
      <c r="W50" s="21"/>
      <c r="X50" s="46"/>
      <c r="Y50" s="46"/>
      <c r="Z50" s="73"/>
      <c r="AA50" s="73"/>
      <c r="AB50" s="71"/>
      <c r="AC50" s="64"/>
      <c r="AD50" s="64"/>
      <c r="AE50" s="64"/>
      <c r="AF50" s="72"/>
    </row>
    <row r="51" spans="2:32" s="6" customFormat="1" ht="18" customHeight="1" x14ac:dyDescent="0.45">
      <c r="B51" s="225"/>
      <c r="C51" s="76"/>
      <c r="D51" s="25"/>
      <c r="E51" s="19"/>
      <c r="F51" s="19"/>
      <c r="G51" s="19"/>
      <c r="H51" s="19"/>
      <c r="I51" s="19"/>
      <c r="J51" s="19"/>
      <c r="K51" s="19"/>
      <c r="L51" s="19"/>
      <c r="M51" s="19"/>
      <c r="N51" s="25"/>
      <c r="O51" s="30"/>
      <c r="P51" s="23"/>
      <c r="Q51" s="30"/>
      <c r="R51" s="30"/>
      <c r="S51" s="30"/>
      <c r="T51" s="58" t="s">
        <v>36</v>
      </c>
      <c r="U51" s="77"/>
      <c r="V51" s="63"/>
      <c r="W51" s="58"/>
      <c r="X51" s="78" t="s">
        <v>37</v>
      </c>
      <c r="Y51" s="79"/>
      <c r="Z51" s="65"/>
      <c r="AA51" s="65"/>
      <c r="AB51" s="65"/>
      <c r="AC51" s="199">
        <v>660</v>
      </c>
      <c r="AD51" s="199"/>
      <c r="AE51" s="199"/>
      <c r="AF51" s="80" t="s">
        <v>21</v>
      </c>
    </row>
    <row r="52" spans="2:32" ht="18" customHeight="1" x14ac:dyDescent="0.45">
      <c r="B52" s="226"/>
      <c r="C52" s="49"/>
      <c r="D52" s="47"/>
      <c r="E52" s="50"/>
      <c r="F52" s="50"/>
      <c r="G52" s="50"/>
      <c r="H52" s="50"/>
      <c r="I52" s="50"/>
      <c r="J52" s="50"/>
      <c r="K52" s="50"/>
      <c r="L52" s="50"/>
      <c r="M52" s="50"/>
      <c r="N52" s="47"/>
      <c r="O52" s="51"/>
      <c r="P52" s="52"/>
      <c r="Q52" s="52"/>
      <c r="R52" s="52"/>
      <c r="S52" s="47"/>
      <c r="T52" s="47"/>
      <c r="U52" s="47"/>
      <c r="V52" s="47"/>
      <c r="W52" s="48"/>
      <c r="X52" s="79"/>
      <c r="Y52" s="79"/>
      <c r="Z52" s="217" t="s">
        <v>24</v>
      </c>
      <c r="AA52" s="217"/>
      <c r="AB52" s="217"/>
      <c r="AC52" s="199">
        <f>IF(SUM(AC48:AE49)=0,0,SUM(AC48:AE51))</f>
        <v>0</v>
      </c>
      <c r="AD52" s="199"/>
      <c r="AE52" s="199"/>
      <c r="AF52" s="81" t="s">
        <v>21</v>
      </c>
    </row>
    <row r="53" spans="2:32" ht="18" customHeight="1" x14ac:dyDescent="0.45">
      <c r="B53" s="45" t="s">
        <v>38</v>
      </c>
      <c r="C53" s="45"/>
      <c r="D53" s="45"/>
      <c r="E53" s="45"/>
      <c r="F53" s="45"/>
      <c r="G53" s="45"/>
      <c r="H53" s="45"/>
      <c r="I53" s="45"/>
      <c r="J53" s="45"/>
      <c r="K53" s="45"/>
      <c r="L53" s="45"/>
      <c r="M53" s="45"/>
      <c r="N53" s="45"/>
      <c r="O53" s="45"/>
      <c r="P53" s="45"/>
      <c r="Q53" s="45"/>
      <c r="R53" s="45"/>
      <c r="S53" s="45"/>
      <c r="T53" s="45"/>
      <c r="U53" s="45"/>
      <c r="V53" s="45"/>
      <c r="W53" s="218" t="s">
        <v>92</v>
      </c>
      <c r="X53" s="218"/>
      <c r="Y53" s="218"/>
      <c r="Z53" s="218"/>
      <c r="AA53" s="218"/>
      <c r="AB53" s="218"/>
      <c r="AC53" s="218"/>
      <c r="AD53" s="218"/>
      <c r="AE53" s="218"/>
      <c r="AF53" s="218"/>
    </row>
    <row r="54" spans="2:32" ht="36" customHeight="1" x14ac:dyDescent="0.45">
      <c r="B54" s="219"/>
      <c r="C54" s="220"/>
      <c r="D54" s="220"/>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1"/>
    </row>
    <row r="55" spans="2:32" ht="13.2" customHeight="1" x14ac:dyDescent="0.45">
      <c r="C55" s="53" t="s">
        <v>39</v>
      </c>
      <c r="D55" s="18"/>
      <c r="H55" s="15" t="s">
        <v>40</v>
      </c>
      <c r="L55" s="18"/>
      <c r="M55" s="18"/>
      <c r="AA55" s="42"/>
      <c r="AB55" s="42"/>
      <c r="AC55" s="42"/>
      <c r="AD55" s="42"/>
      <c r="AE55" s="42"/>
    </row>
    <row r="56" spans="2:32" ht="13.2" customHeight="1" x14ac:dyDescent="0.45">
      <c r="H56" s="15" t="s">
        <v>41</v>
      </c>
      <c r="AA56" s="18"/>
      <c r="AC56" s="44" t="s">
        <v>42</v>
      </c>
      <c r="AD56" s="18"/>
      <c r="AE56" s="18"/>
    </row>
    <row r="57" spans="2:32" ht="13.2" customHeight="1" x14ac:dyDescent="0.45">
      <c r="C57" s="15" t="s">
        <v>59</v>
      </c>
      <c r="AA57" s="18"/>
      <c r="AB57" s="18"/>
      <c r="AC57" s="18"/>
      <c r="AD57" s="18"/>
      <c r="AE57" s="18"/>
    </row>
    <row r="58" spans="2:32" ht="13.2" customHeight="1" x14ac:dyDescent="0.45">
      <c r="C58" s="15" t="s">
        <v>43</v>
      </c>
      <c r="AD58" s="18"/>
      <c r="AE58" s="18"/>
    </row>
  </sheetData>
  <sheetProtection algorithmName="SHA-512" hashValue="9+NWBjoBEqKO9+Nlbl2+2z8y7PWOGCmp4aE0DNTCUo/dOBwiqrxC4vVZsPT5xdwCmMZrfLqBV/9X9um75QahhQ==" saltValue="bA4tbAJbT3eIK8B+TnBVWg==" spinCount="100000" sheet="1" objects="1" scenarios="1"/>
  <mergeCells count="127">
    <mergeCell ref="AC51:AE51"/>
    <mergeCell ref="Z52:AB52"/>
    <mergeCell ref="AC52:AE52"/>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 ref="W53:AF53"/>
    <mergeCell ref="B37:AF38"/>
    <mergeCell ref="B40:D40"/>
    <mergeCell ref="E40:AF40"/>
    <mergeCell ref="C42:E42"/>
    <mergeCell ref="F42:G42"/>
    <mergeCell ref="I42:K42"/>
    <mergeCell ref="L42:M42"/>
    <mergeCell ref="O42:Q42"/>
    <mergeCell ref="R42:S42"/>
    <mergeCell ref="Z42:AE42"/>
    <mergeCell ref="T35:Z35"/>
    <mergeCell ref="AA35:AD35"/>
    <mergeCell ref="Q29:R29"/>
    <mergeCell ref="S29:U29"/>
    <mergeCell ref="W29:X29"/>
    <mergeCell ref="Y29:Z29"/>
    <mergeCell ref="AB29:AD29"/>
    <mergeCell ref="Q31:R31"/>
    <mergeCell ref="S31:U31"/>
    <mergeCell ref="W31:X31"/>
    <mergeCell ref="Y31:Z31"/>
    <mergeCell ref="AB31:AD31"/>
    <mergeCell ref="S32:U32"/>
    <mergeCell ref="Q28:R28"/>
    <mergeCell ref="S28:U28"/>
    <mergeCell ref="W28:X28"/>
    <mergeCell ref="Y28:Z28"/>
    <mergeCell ref="AB28:AD28"/>
    <mergeCell ref="W26:AA27"/>
    <mergeCell ref="AB26:AF27"/>
    <mergeCell ref="Q34:R34"/>
    <mergeCell ref="S34:U34"/>
    <mergeCell ref="AB34:AD34"/>
    <mergeCell ref="W32:X32"/>
    <mergeCell ref="Y32:Z32"/>
    <mergeCell ref="AB32:AD32"/>
    <mergeCell ref="Q33:R33"/>
    <mergeCell ref="S33:U33"/>
    <mergeCell ref="W33:X33"/>
    <mergeCell ref="Y33:Z33"/>
    <mergeCell ref="AB33:AD33"/>
    <mergeCell ref="B24:B25"/>
    <mergeCell ref="C24:M25"/>
    <mergeCell ref="N24:V24"/>
    <mergeCell ref="N25:V25"/>
    <mergeCell ref="W22:AA23"/>
    <mergeCell ref="AB22:AF23"/>
    <mergeCell ref="W24:AA25"/>
    <mergeCell ref="AB24:AF25"/>
    <mergeCell ref="B26:B27"/>
    <mergeCell ref="C26:M27"/>
    <mergeCell ref="N26:V26"/>
    <mergeCell ref="N27:V27"/>
    <mergeCell ref="B20:B21"/>
    <mergeCell ref="C20:M21"/>
    <mergeCell ref="N20:V20"/>
    <mergeCell ref="N21:V21"/>
    <mergeCell ref="W18:AA19"/>
    <mergeCell ref="AB18:AF19"/>
    <mergeCell ref="W20:AA21"/>
    <mergeCell ref="AB20:AF21"/>
    <mergeCell ref="B22:B23"/>
    <mergeCell ref="C22:M23"/>
    <mergeCell ref="N22:V22"/>
    <mergeCell ref="N23:V23"/>
    <mergeCell ref="B18:B19"/>
    <mergeCell ref="C18:M19"/>
    <mergeCell ref="N18:V18"/>
    <mergeCell ref="N19:V19"/>
    <mergeCell ref="Y14:AF14"/>
    <mergeCell ref="B16:B17"/>
    <mergeCell ref="C16:M17"/>
    <mergeCell ref="N16:V16"/>
    <mergeCell ref="N17:V17"/>
    <mergeCell ref="E6:K6"/>
    <mergeCell ref="M6:O6"/>
    <mergeCell ref="P6:V6"/>
    <mergeCell ref="W6:Y6"/>
    <mergeCell ref="Z6:AF6"/>
    <mergeCell ref="L14:N14"/>
    <mergeCell ref="O14:U14"/>
    <mergeCell ref="V14:X14"/>
    <mergeCell ref="W17:AA17"/>
    <mergeCell ref="W16:AF16"/>
    <mergeCell ref="AB17:AF17"/>
    <mergeCell ref="B12:D12"/>
    <mergeCell ref="F12:AF12"/>
    <mergeCell ref="B13:AF13"/>
    <mergeCell ref="B14:D14"/>
    <mergeCell ref="E14:K14"/>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V11:X11"/>
    <mergeCell ref="Y11:AF11"/>
    <mergeCell ref="B6:D6"/>
  </mergeCells>
  <phoneticPr fontId="3"/>
  <conditionalFormatting sqref="E6 E9:R11 Y9:AF11 F12 B13 E14 O14 Y14 C18:V27 F42 L42 R42 X48:Y49 B54">
    <cfRule type="expression" dxfId="45" priority="39">
      <formula>B6=""</formula>
    </cfRule>
    <cfRule type="expression" dxfId="44" priority="40">
      <formula>B6&lt;&gt;""</formula>
    </cfRule>
  </conditionalFormatting>
  <conditionalFormatting sqref="P6">
    <cfRule type="expression" dxfId="43" priority="35">
      <formula>P6&lt;&gt;""</formula>
    </cfRule>
    <cfRule type="expression" dxfId="42" priority="36">
      <formula>P6=""</formula>
    </cfRule>
  </conditionalFormatting>
  <conditionalFormatting sqref="W18">
    <cfRule type="expression" dxfId="41" priority="19">
      <formula>W18=""</formula>
    </cfRule>
    <cfRule type="expression" dxfId="40" priority="20">
      <formula>W18&lt;&gt;""</formula>
    </cfRule>
  </conditionalFormatting>
  <conditionalFormatting sqref="W20">
    <cfRule type="expression" dxfId="39" priority="15">
      <formula>W20=""</formula>
    </cfRule>
    <cfRule type="expression" dxfId="38" priority="16">
      <formula>W20&lt;&gt;""</formula>
    </cfRule>
  </conditionalFormatting>
  <conditionalFormatting sqref="W22">
    <cfRule type="expression" dxfId="37" priority="11">
      <formula>W22=""</formula>
    </cfRule>
    <cfRule type="expression" dxfId="36" priority="12">
      <formula>W22&lt;&gt;""</formula>
    </cfRule>
  </conditionalFormatting>
  <conditionalFormatting sqref="W24">
    <cfRule type="expression" dxfId="35" priority="7">
      <formula>W24=""</formula>
    </cfRule>
    <cfRule type="expression" dxfId="34" priority="8">
      <formula>W24&lt;&gt;""</formula>
    </cfRule>
  </conditionalFormatting>
  <conditionalFormatting sqref="W26">
    <cfRule type="expression" dxfId="33" priority="3">
      <formula>W26=""</formula>
    </cfRule>
    <cfRule type="expression" dxfId="32" priority="4">
      <formula>W26&lt;&gt;""</formula>
    </cfRule>
  </conditionalFormatting>
  <conditionalFormatting sqref="Z6">
    <cfRule type="expression" dxfId="31" priority="37">
      <formula>Z6&lt;&gt;""</formula>
    </cfRule>
    <cfRule type="expression" dxfId="30" priority="38">
      <formula>Z6=""</formula>
    </cfRule>
  </conditionalFormatting>
  <conditionalFormatting sqref="Z42">
    <cfRule type="expression" dxfId="29" priority="29">
      <formula>Z42=""</formula>
    </cfRule>
    <cfRule type="expression" dxfId="28" priority="30">
      <formula>Z42&lt;&gt;""</formula>
    </cfRule>
  </conditionalFormatting>
  <conditionalFormatting sqref="AB18">
    <cfRule type="expression" dxfId="27" priority="21">
      <formula>AB18=""</formula>
    </cfRule>
    <cfRule type="expression" dxfId="26" priority="22">
      <formula>AB18&lt;&gt;""</formula>
    </cfRule>
  </conditionalFormatting>
  <conditionalFormatting sqref="AB20 AB22 AB24 AB26">
    <cfRule type="expression" dxfId="25" priority="1">
      <formula>AB20=""</formula>
    </cfRule>
    <cfRule type="expression" dxfId="24" priority="2">
      <formula>AB20&lt;&gt;""</formula>
    </cfRule>
  </conditionalFormatting>
  <conditionalFormatting sqref="AB44">
    <cfRule type="expression" dxfId="23" priority="33">
      <formula>AB44=""</formula>
    </cfRule>
    <cfRule type="expression" dxfId="22" priority="34">
      <formula>AB44&lt;&gt;""</formula>
    </cfRule>
  </conditionalFormatting>
  <conditionalFormatting sqref="AD44">
    <cfRule type="expression" dxfId="21" priority="31">
      <formula>AD44=""</formula>
    </cfRule>
    <cfRule type="expression" dxfId="20" priority="32">
      <formula>AD44&lt;&gt;""</formula>
    </cfRule>
  </conditionalFormatting>
  <dataValidations count="5">
    <dataValidation imeMode="hiragana" allowBlank="1" showInputMessage="1" showErrorMessage="1" sqref="B13:AF13 N19 B54:AF54 N23 C22 N25 C20 C18 N21 C24 N27 C26 Y9:AF11 E9:R11 N18:V18 N20:V20 N24:V24 N26:V26 N22:V22" xr:uid="{00000000-0002-0000-0000-000001000000}"/>
    <dataValidation imeMode="off" allowBlank="1" showInputMessage="1" showErrorMessage="1" sqref="F12:AF12 E14:K14 O14:U14 Y14:AF14" xr:uid="{00000000-0002-0000-0000-000002000000}"/>
    <dataValidation type="list" allowBlank="1" showInputMessage="1" showErrorMessage="1" sqref="W18:AA27" xr:uid="{0B7FEEAC-8F79-4E8C-A107-C320344AFE64}">
      <formula1>"①購入する,②持参する"</formula1>
    </dataValidation>
    <dataValidation type="list" allowBlank="1" showInputMessage="1" showErrorMessage="1" sqref="AB18:AF27" xr:uid="{A583E986-5440-4767-A44B-7447FC7FC3E2}">
      <formula1>"③購入する,④持参する"</formula1>
    </dataValidation>
    <dataValidation type="list" allowBlank="1" showInputMessage="1" showErrorMessage="1" sqref="F42:G42 L42:M42 R42:S42" xr:uid="{67381BD8-B488-4BC2-8588-87F429913DA5}">
      <formula1>"0,1"</formula1>
    </dataValidation>
  </dataValidations>
  <hyperlinks>
    <hyperlink ref="B3" r:id="rId1" display="er-touhoku-info11@zai-keicho.or.jp" xr:uid="{00000000-0004-0000-0000-000000000000}"/>
    <hyperlink ref="B3:Q3" r:id="rId2" display="chubusemi@zai-keicho.or.jp" xr:uid="{00000000-0004-0000-0000-000001000000}"/>
  </hyperlinks>
  <printOptions horizontalCentered="1" verticalCentered="1"/>
  <pageMargins left="0.59055118110236227" right="0.39370078740157483" top="0.78740157480314965" bottom="0.19685039370078741" header="0.31496062992125984" footer="0.19685039370078741"/>
  <pageSetup paperSize="9" scale="81" orientation="portrait" horizontalDpi="300" verticalDpi="300" r:id="rId3"/>
  <headerFooter>
    <oddHeader>&amp;L&amp;"游明朝,標準"&amp;12一般財団法人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24</xdr:col>
                    <xdr:colOff>38100</xdr:colOff>
                    <xdr:row>42</xdr:row>
                    <xdr:rowOff>60960</xdr:rowOff>
                  </from>
                  <to>
                    <xdr:col>27</xdr:col>
                    <xdr:colOff>7620</xdr:colOff>
                    <xdr:row>44</xdr:row>
                    <xdr:rowOff>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21</xdr:col>
                    <xdr:colOff>68580</xdr:colOff>
                    <xdr:row>42</xdr:row>
                    <xdr:rowOff>38100</xdr:rowOff>
                  </from>
                  <to>
                    <xdr:col>22</xdr:col>
                    <xdr:colOff>68580</xdr:colOff>
                    <xdr:row>44</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FC58"/>
  <sheetViews>
    <sheetView showGridLines="0" showRowColHeaders="0" zoomScale="85" zoomScaleNormal="85" workbookViewId="0">
      <pane ySplit="4" topLeftCell="A5" activePane="bottomLeft" state="frozen"/>
      <selection pane="bottomLeft"/>
    </sheetView>
  </sheetViews>
  <sheetFormatPr defaultColWidth="0" defaultRowHeight="0" customHeight="1" zeroHeight="1" x14ac:dyDescent="0.45"/>
  <cols>
    <col min="1" max="1" width="2.69921875" style="1" customWidth="1"/>
    <col min="2" max="2" width="2.8984375" style="15" customWidth="1"/>
    <col min="3" max="13" width="2.796875" style="15" customWidth="1"/>
    <col min="14" max="22" width="2.8984375" style="15" customWidth="1"/>
    <col min="23" max="32" width="3" style="15" customWidth="1"/>
    <col min="33" max="33" width="0.19921875" style="1" customWidth="1"/>
    <col min="34" max="16383" width="8.69921875" style="1" hidden="1"/>
    <col min="16384" max="16384" width="2.69921875" style="1" customWidth="1"/>
  </cols>
  <sheetData>
    <row r="1" spans="2:32" ht="18" customHeight="1" thickBot="1" x14ac:dyDescent="0.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2:32" ht="18" customHeight="1" thickTop="1" x14ac:dyDescent="0.45">
      <c r="B2" s="103" t="s">
        <v>0</v>
      </c>
      <c r="C2" s="103"/>
      <c r="D2" s="103"/>
      <c r="E2" s="103"/>
      <c r="F2" s="103"/>
      <c r="G2" s="103"/>
      <c r="H2" s="103"/>
      <c r="I2" s="103"/>
      <c r="J2" s="103"/>
      <c r="K2" s="103"/>
      <c r="L2" s="103"/>
      <c r="M2" s="103"/>
      <c r="N2" s="103"/>
      <c r="O2" s="103"/>
      <c r="P2" s="103"/>
      <c r="Q2" s="103"/>
      <c r="R2" s="104" t="s">
        <v>1</v>
      </c>
      <c r="S2" s="104"/>
      <c r="T2" s="104"/>
      <c r="U2" s="104"/>
      <c r="V2" s="104"/>
      <c r="W2" s="104"/>
      <c r="X2" s="104"/>
      <c r="Y2" s="104"/>
      <c r="Z2" s="104"/>
      <c r="AA2" s="104"/>
      <c r="AB2" s="104"/>
      <c r="AC2" s="104"/>
      <c r="AD2" s="104"/>
      <c r="AE2" s="104"/>
      <c r="AF2" s="105"/>
    </row>
    <row r="3" spans="2:32" s="3" customFormat="1" ht="18" customHeight="1" x14ac:dyDescent="0.45">
      <c r="B3" s="106" t="s">
        <v>52</v>
      </c>
      <c r="C3" s="106"/>
      <c r="D3" s="106"/>
      <c r="E3" s="106"/>
      <c r="F3" s="106"/>
      <c r="G3" s="106"/>
      <c r="H3" s="106"/>
      <c r="I3" s="106"/>
      <c r="J3" s="106"/>
      <c r="K3" s="106"/>
      <c r="L3" s="106"/>
      <c r="M3" s="106"/>
      <c r="N3" s="106"/>
      <c r="O3" s="106"/>
      <c r="P3" s="106"/>
      <c r="Q3" s="106"/>
      <c r="R3" s="107" t="s">
        <v>53</v>
      </c>
      <c r="S3" s="107"/>
      <c r="T3" s="107"/>
      <c r="U3" s="107"/>
      <c r="V3" s="107"/>
      <c r="W3" s="107"/>
      <c r="X3" s="107"/>
      <c r="Y3" s="107"/>
      <c r="Z3" s="107"/>
      <c r="AA3" s="107"/>
      <c r="AB3" s="107"/>
      <c r="AC3" s="107"/>
      <c r="AD3" s="107"/>
      <c r="AE3" s="107"/>
      <c r="AF3" s="108"/>
    </row>
    <row r="4" spans="2:32" s="4" customFormat="1" ht="18" customHeight="1" thickBot="1" x14ac:dyDescent="0.5">
      <c r="B4" s="109" t="s">
        <v>55</v>
      </c>
      <c r="C4" s="110"/>
      <c r="D4" s="110"/>
      <c r="E4" s="110"/>
      <c r="F4" s="110"/>
      <c r="G4" s="110"/>
      <c r="H4" s="110"/>
      <c r="I4" s="110"/>
      <c r="J4" s="110"/>
      <c r="K4" s="110"/>
      <c r="L4" s="110"/>
      <c r="M4" s="110"/>
      <c r="N4" s="110"/>
      <c r="O4" s="110"/>
      <c r="P4" s="110"/>
      <c r="Q4" s="111"/>
      <c r="R4" s="112" t="s">
        <v>54</v>
      </c>
      <c r="S4" s="112"/>
      <c r="T4" s="112"/>
      <c r="U4" s="112"/>
      <c r="V4" s="112"/>
      <c r="W4" s="112"/>
      <c r="X4" s="112"/>
      <c r="Y4" s="112"/>
      <c r="Z4" s="112"/>
      <c r="AA4" s="112"/>
      <c r="AB4" s="112"/>
      <c r="AC4" s="112"/>
      <c r="AD4" s="112"/>
      <c r="AE4" s="112"/>
      <c r="AF4" s="113"/>
    </row>
    <row r="5" spans="2:32" ht="6" customHeight="1" thickTop="1" thickBot="1" x14ac:dyDescent="0.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2:32" s="5" customFormat="1" ht="18" customHeight="1" thickBot="1" x14ac:dyDescent="0.5">
      <c r="B6" s="140" t="s">
        <v>2</v>
      </c>
      <c r="C6" s="140"/>
      <c r="D6" s="140"/>
      <c r="E6" s="154">
        <v>45930</v>
      </c>
      <c r="F6" s="154"/>
      <c r="G6" s="154"/>
      <c r="H6" s="154"/>
      <c r="I6" s="154"/>
      <c r="J6" s="154"/>
      <c r="K6" s="154"/>
      <c r="L6" s="10"/>
      <c r="M6" s="155" t="s">
        <v>3</v>
      </c>
      <c r="N6" s="156"/>
      <c r="O6" s="156"/>
      <c r="P6" s="157">
        <v>45972</v>
      </c>
      <c r="Q6" s="157"/>
      <c r="R6" s="157"/>
      <c r="S6" s="157"/>
      <c r="T6" s="157"/>
      <c r="U6" s="157"/>
      <c r="V6" s="157"/>
      <c r="W6" s="156" t="s">
        <v>4</v>
      </c>
      <c r="X6" s="156"/>
      <c r="Y6" s="156"/>
      <c r="Z6" s="157" t="s">
        <v>88</v>
      </c>
      <c r="AA6" s="157"/>
      <c r="AB6" s="157"/>
      <c r="AC6" s="157"/>
      <c r="AD6" s="157"/>
      <c r="AE6" s="157"/>
      <c r="AF6" s="158"/>
    </row>
    <row r="7" spans="2:32" s="5" customFormat="1" ht="6" customHeight="1" x14ac:dyDescent="0.4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row>
    <row r="8" spans="2:32" s="5" customFormat="1" ht="30" customHeight="1" x14ac:dyDescent="0.45">
      <c r="B8" s="250" t="s">
        <v>62</v>
      </c>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row>
    <row r="9" spans="2:32" s="8" customFormat="1" ht="19.95" customHeight="1" x14ac:dyDescent="0.45">
      <c r="B9" s="115" t="s">
        <v>56</v>
      </c>
      <c r="C9" s="116"/>
      <c r="D9" s="116"/>
      <c r="E9" s="252" t="s">
        <v>72</v>
      </c>
      <c r="F9" s="253"/>
      <c r="G9" s="253"/>
      <c r="H9" s="253"/>
      <c r="I9" s="253"/>
      <c r="J9" s="253"/>
      <c r="K9" s="253"/>
      <c r="L9" s="253"/>
      <c r="M9" s="253"/>
      <c r="N9" s="253"/>
      <c r="O9" s="253"/>
      <c r="P9" s="253"/>
      <c r="Q9" s="253"/>
      <c r="R9" s="253"/>
      <c r="S9" s="119" t="s">
        <v>5</v>
      </c>
      <c r="T9" s="119"/>
      <c r="U9" s="120"/>
      <c r="V9" s="121" t="s">
        <v>6</v>
      </c>
      <c r="W9" s="122"/>
      <c r="X9" s="123"/>
      <c r="Y9" s="254" t="s">
        <v>73</v>
      </c>
      <c r="Z9" s="255"/>
      <c r="AA9" s="255"/>
      <c r="AB9" s="255"/>
      <c r="AC9" s="255"/>
      <c r="AD9" s="255"/>
      <c r="AE9" s="255"/>
      <c r="AF9" s="255"/>
    </row>
    <row r="10" spans="2:32" s="8" customFormat="1" ht="19.95" customHeight="1" x14ac:dyDescent="0.45">
      <c r="B10" s="126" t="s">
        <v>7</v>
      </c>
      <c r="C10" s="126"/>
      <c r="D10" s="127"/>
      <c r="E10" s="256" t="s">
        <v>71</v>
      </c>
      <c r="F10" s="257"/>
      <c r="G10" s="257"/>
      <c r="H10" s="257"/>
      <c r="I10" s="257"/>
      <c r="J10" s="257"/>
      <c r="K10" s="257"/>
      <c r="L10" s="257"/>
      <c r="M10" s="257"/>
      <c r="N10" s="257"/>
      <c r="O10" s="257"/>
      <c r="P10" s="257"/>
      <c r="Q10" s="257"/>
      <c r="R10" s="257"/>
      <c r="S10" s="119"/>
      <c r="T10" s="119"/>
      <c r="U10" s="120"/>
      <c r="V10" s="132" t="s">
        <v>56</v>
      </c>
      <c r="W10" s="133"/>
      <c r="X10" s="134"/>
      <c r="Y10" s="252" t="s">
        <v>75</v>
      </c>
      <c r="Z10" s="253"/>
      <c r="AA10" s="253"/>
      <c r="AB10" s="253"/>
      <c r="AC10" s="253"/>
      <c r="AD10" s="253"/>
      <c r="AE10" s="253"/>
      <c r="AF10" s="253"/>
    </row>
    <row r="11" spans="2:32" s="8" customFormat="1" ht="19.95" customHeight="1" x14ac:dyDescent="0.45">
      <c r="B11" s="119"/>
      <c r="C11" s="119"/>
      <c r="D11" s="120"/>
      <c r="E11" s="258"/>
      <c r="F11" s="259"/>
      <c r="G11" s="259"/>
      <c r="H11" s="259"/>
      <c r="I11" s="259"/>
      <c r="J11" s="259"/>
      <c r="K11" s="259"/>
      <c r="L11" s="259"/>
      <c r="M11" s="259"/>
      <c r="N11" s="259"/>
      <c r="O11" s="259"/>
      <c r="P11" s="259"/>
      <c r="Q11" s="259"/>
      <c r="R11" s="259"/>
      <c r="S11" s="119"/>
      <c r="T11" s="119"/>
      <c r="U11" s="120"/>
      <c r="V11" s="135" t="s">
        <v>8</v>
      </c>
      <c r="W11" s="136"/>
      <c r="X11" s="137"/>
      <c r="Y11" s="243" t="s">
        <v>74</v>
      </c>
      <c r="Z11" s="244"/>
      <c r="AA11" s="244"/>
      <c r="AB11" s="244"/>
      <c r="AC11" s="244"/>
      <c r="AD11" s="244"/>
      <c r="AE11" s="244"/>
      <c r="AF11" s="244"/>
    </row>
    <row r="12" spans="2:32" s="8" customFormat="1" ht="19.95" customHeight="1" x14ac:dyDescent="0.45">
      <c r="B12" s="170" t="s">
        <v>9</v>
      </c>
      <c r="C12" s="170"/>
      <c r="D12" s="171"/>
      <c r="E12" s="82" t="s">
        <v>10</v>
      </c>
      <c r="F12" s="245" t="s">
        <v>83</v>
      </c>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row>
    <row r="13" spans="2:32" s="8" customFormat="1" ht="19.95" customHeight="1" x14ac:dyDescent="0.45">
      <c r="B13" s="247" t="s">
        <v>84</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row>
    <row r="14" spans="2:32" s="8" customFormat="1" ht="19.95" customHeight="1" x14ac:dyDescent="0.45">
      <c r="B14" s="122" t="s">
        <v>11</v>
      </c>
      <c r="C14" s="122"/>
      <c r="D14" s="159"/>
      <c r="E14" s="248" t="s">
        <v>85</v>
      </c>
      <c r="F14" s="249"/>
      <c r="G14" s="249"/>
      <c r="H14" s="249"/>
      <c r="I14" s="249"/>
      <c r="J14" s="249"/>
      <c r="K14" s="249"/>
      <c r="L14" s="122" t="s">
        <v>12</v>
      </c>
      <c r="M14" s="122"/>
      <c r="N14" s="159"/>
      <c r="O14" s="248" t="s">
        <v>86</v>
      </c>
      <c r="P14" s="249"/>
      <c r="Q14" s="249"/>
      <c r="R14" s="249"/>
      <c r="S14" s="249"/>
      <c r="T14" s="249"/>
      <c r="U14" s="249"/>
      <c r="V14" s="122" t="s">
        <v>13</v>
      </c>
      <c r="W14" s="122"/>
      <c r="X14" s="159"/>
      <c r="Y14" s="241" t="s">
        <v>87</v>
      </c>
      <c r="Z14" s="242"/>
      <c r="AA14" s="242"/>
      <c r="AB14" s="242"/>
      <c r="AC14" s="242"/>
      <c r="AD14" s="242"/>
      <c r="AE14" s="242"/>
      <c r="AF14" s="242"/>
    </row>
    <row r="15" spans="2:32" s="9" customFormat="1" ht="6" customHeight="1" x14ac:dyDescent="0.4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2:32" s="7" customFormat="1" ht="14.4" customHeight="1" x14ac:dyDescent="0.45">
      <c r="B16" s="143" t="s">
        <v>60</v>
      </c>
      <c r="C16" s="145" t="s">
        <v>14</v>
      </c>
      <c r="D16" s="146"/>
      <c r="E16" s="146"/>
      <c r="F16" s="146"/>
      <c r="G16" s="146"/>
      <c r="H16" s="146"/>
      <c r="I16" s="146"/>
      <c r="J16" s="146"/>
      <c r="K16" s="146"/>
      <c r="L16" s="146"/>
      <c r="M16" s="147"/>
      <c r="N16" s="151" t="s">
        <v>56</v>
      </c>
      <c r="O16" s="152"/>
      <c r="P16" s="152"/>
      <c r="Q16" s="152"/>
      <c r="R16" s="152"/>
      <c r="S16" s="152"/>
      <c r="T16" s="152"/>
      <c r="U16" s="152"/>
      <c r="V16" s="153"/>
      <c r="W16" s="164" t="s">
        <v>57</v>
      </c>
      <c r="X16" s="165"/>
      <c r="Y16" s="165"/>
      <c r="Z16" s="165"/>
      <c r="AA16" s="165"/>
      <c r="AB16" s="165"/>
      <c r="AC16" s="165"/>
      <c r="AD16" s="165"/>
      <c r="AE16" s="165"/>
      <c r="AF16" s="166"/>
    </row>
    <row r="17" spans="2:32" s="7" customFormat="1" ht="33" customHeight="1" x14ac:dyDescent="0.45">
      <c r="B17" s="144"/>
      <c r="C17" s="148"/>
      <c r="D17" s="149"/>
      <c r="E17" s="149"/>
      <c r="F17" s="149"/>
      <c r="G17" s="149"/>
      <c r="H17" s="149"/>
      <c r="I17" s="149"/>
      <c r="J17" s="149"/>
      <c r="K17" s="149"/>
      <c r="L17" s="149"/>
      <c r="M17" s="150"/>
      <c r="N17" s="148" t="s">
        <v>15</v>
      </c>
      <c r="O17" s="149"/>
      <c r="P17" s="149"/>
      <c r="Q17" s="149"/>
      <c r="R17" s="149"/>
      <c r="S17" s="149"/>
      <c r="T17" s="149"/>
      <c r="U17" s="149"/>
      <c r="V17" s="150"/>
      <c r="W17" s="162" t="s">
        <v>63</v>
      </c>
      <c r="X17" s="163"/>
      <c r="Y17" s="163"/>
      <c r="Z17" s="163"/>
      <c r="AA17" s="163"/>
      <c r="AB17" s="167" t="s">
        <v>70</v>
      </c>
      <c r="AC17" s="168"/>
      <c r="AD17" s="168"/>
      <c r="AE17" s="168"/>
      <c r="AF17" s="169"/>
    </row>
    <row r="18" spans="2:32" s="7" customFormat="1" ht="16.2" customHeight="1" x14ac:dyDescent="0.45">
      <c r="B18" s="175">
        <v>1</v>
      </c>
      <c r="C18" s="227" t="s">
        <v>76</v>
      </c>
      <c r="D18" s="228"/>
      <c r="E18" s="228"/>
      <c r="F18" s="228"/>
      <c r="G18" s="228"/>
      <c r="H18" s="228"/>
      <c r="I18" s="228"/>
      <c r="J18" s="228"/>
      <c r="K18" s="228"/>
      <c r="L18" s="228"/>
      <c r="M18" s="228"/>
      <c r="N18" s="231" t="s">
        <v>77</v>
      </c>
      <c r="O18" s="231"/>
      <c r="P18" s="231"/>
      <c r="Q18" s="231"/>
      <c r="R18" s="231"/>
      <c r="S18" s="231"/>
      <c r="T18" s="231"/>
      <c r="U18" s="231"/>
      <c r="V18" s="231"/>
      <c r="W18" s="235" t="s">
        <v>79</v>
      </c>
      <c r="X18" s="236"/>
      <c r="Y18" s="236"/>
      <c r="Z18" s="236"/>
      <c r="AA18" s="236"/>
      <c r="AB18" s="235" t="s">
        <v>82</v>
      </c>
      <c r="AC18" s="236"/>
      <c r="AD18" s="236"/>
      <c r="AE18" s="236"/>
      <c r="AF18" s="239"/>
    </row>
    <row r="19" spans="2:32" s="7" customFormat="1" ht="24.45" customHeight="1" x14ac:dyDescent="0.45">
      <c r="B19" s="176"/>
      <c r="C19" s="229"/>
      <c r="D19" s="230"/>
      <c r="E19" s="230"/>
      <c r="F19" s="230"/>
      <c r="G19" s="230"/>
      <c r="H19" s="230"/>
      <c r="I19" s="230"/>
      <c r="J19" s="230"/>
      <c r="K19" s="230"/>
      <c r="L19" s="230"/>
      <c r="M19" s="230"/>
      <c r="N19" s="230" t="s">
        <v>78</v>
      </c>
      <c r="O19" s="230"/>
      <c r="P19" s="230"/>
      <c r="Q19" s="230"/>
      <c r="R19" s="230"/>
      <c r="S19" s="230"/>
      <c r="T19" s="230"/>
      <c r="U19" s="230"/>
      <c r="V19" s="230"/>
      <c r="W19" s="237"/>
      <c r="X19" s="238"/>
      <c r="Y19" s="238"/>
      <c r="Z19" s="238"/>
      <c r="AA19" s="238"/>
      <c r="AB19" s="237"/>
      <c r="AC19" s="238"/>
      <c r="AD19" s="238"/>
      <c r="AE19" s="238"/>
      <c r="AF19" s="240"/>
    </row>
    <row r="20" spans="2:32" s="7" customFormat="1" ht="16.2" customHeight="1" x14ac:dyDescent="0.45">
      <c r="B20" s="175">
        <v>2</v>
      </c>
      <c r="C20" s="227" t="s">
        <v>76</v>
      </c>
      <c r="D20" s="228"/>
      <c r="E20" s="228"/>
      <c r="F20" s="228"/>
      <c r="G20" s="228"/>
      <c r="H20" s="228"/>
      <c r="I20" s="228"/>
      <c r="J20" s="228"/>
      <c r="K20" s="228"/>
      <c r="L20" s="228"/>
      <c r="M20" s="228"/>
      <c r="N20" s="232" t="s">
        <v>75</v>
      </c>
      <c r="O20" s="233"/>
      <c r="P20" s="233"/>
      <c r="Q20" s="233"/>
      <c r="R20" s="233"/>
      <c r="S20" s="233"/>
      <c r="T20" s="233"/>
      <c r="U20" s="233"/>
      <c r="V20" s="234"/>
      <c r="W20" s="235" t="s">
        <v>81</v>
      </c>
      <c r="X20" s="236"/>
      <c r="Y20" s="236"/>
      <c r="Z20" s="236"/>
      <c r="AA20" s="236"/>
      <c r="AB20" s="235" t="s">
        <v>80</v>
      </c>
      <c r="AC20" s="236"/>
      <c r="AD20" s="236"/>
      <c r="AE20" s="236"/>
      <c r="AF20" s="239"/>
    </row>
    <row r="21" spans="2:32" s="7" customFormat="1" ht="24.45" customHeight="1" x14ac:dyDescent="0.45">
      <c r="B21" s="176"/>
      <c r="C21" s="229"/>
      <c r="D21" s="230"/>
      <c r="E21" s="230"/>
      <c r="F21" s="230"/>
      <c r="G21" s="230"/>
      <c r="H21" s="230"/>
      <c r="I21" s="230"/>
      <c r="J21" s="230"/>
      <c r="K21" s="230"/>
      <c r="L21" s="230"/>
      <c r="M21" s="230"/>
      <c r="N21" s="230" t="s">
        <v>74</v>
      </c>
      <c r="O21" s="230"/>
      <c r="P21" s="230"/>
      <c r="Q21" s="230"/>
      <c r="R21" s="230"/>
      <c r="S21" s="230"/>
      <c r="T21" s="230"/>
      <c r="U21" s="230"/>
      <c r="V21" s="230"/>
      <c r="W21" s="237"/>
      <c r="X21" s="238"/>
      <c r="Y21" s="238"/>
      <c r="Z21" s="238"/>
      <c r="AA21" s="238"/>
      <c r="AB21" s="237"/>
      <c r="AC21" s="238"/>
      <c r="AD21" s="238"/>
      <c r="AE21" s="238"/>
      <c r="AF21" s="240"/>
    </row>
    <row r="22" spans="2:32" s="7" customFormat="1" ht="16.2" customHeight="1" x14ac:dyDescent="0.45">
      <c r="B22" s="175">
        <v>3</v>
      </c>
      <c r="C22" s="177"/>
      <c r="D22" s="178"/>
      <c r="E22" s="178"/>
      <c r="F22" s="178"/>
      <c r="G22" s="178"/>
      <c r="H22" s="178"/>
      <c r="I22" s="178"/>
      <c r="J22" s="178"/>
      <c r="K22" s="178"/>
      <c r="L22" s="178"/>
      <c r="M22" s="178"/>
      <c r="N22" s="181"/>
      <c r="O22" s="182"/>
      <c r="P22" s="182"/>
      <c r="Q22" s="182"/>
      <c r="R22" s="182"/>
      <c r="S22" s="182"/>
      <c r="T22" s="182"/>
      <c r="U22" s="182"/>
      <c r="V22" s="183"/>
      <c r="W22" s="184"/>
      <c r="X22" s="185"/>
      <c r="Y22" s="185"/>
      <c r="Z22" s="185"/>
      <c r="AA22" s="185"/>
      <c r="AB22" s="184"/>
      <c r="AC22" s="185"/>
      <c r="AD22" s="185"/>
      <c r="AE22" s="185"/>
      <c r="AF22" s="188"/>
    </row>
    <row r="23" spans="2:32" s="7" customFormat="1" ht="24.45" customHeight="1" x14ac:dyDescent="0.45">
      <c r="B23" s="176"/>
      <c r="C23" s="179"/>
      <c r="D23" s="180"/>
      <c r="E23" s="180"/>
      <c r="F23" s="180"/>
      <c r="G23" s="180"/>
      <c r="H23" s="180"/>
      <c r="I23" s="180"/>
      <c r="J23" s="180"/>
      <c r="K23" s="180"/>
      <c r="L23" s="180"/>
      <c r="M23" s="180"/>
      <c r="N23" s="180"/>
      <c r="O23" s="180"/>
      <c r="P23" s="180"/>
      <c r="Q23" s="180"/>
      <c r="R23" s="180"/>
      <c r="S23" s="180"/>
      <c r="T23" s="180"/>
      <c r="U23" s="180"/>
      <c r="V23" s="180"/>
      <c r="W23" s="186"/>
      <c r="X23" s="187"/>
      <c r="Y23" s="187"/>
      <c r="Z23" s="187"/>
      <c r="AA23" s="187"/>
      <c r="AB23" s="186"/>
      <c r="AC23" s="187"/>
      <c r="AD23" s="187"/>
      <c r="AE23" s="187"/>
      <c r="AF23" s="189"/>
    </row>
    <row r="24" spans="2:32" s="7" customFormat="1" ht="16.2" customHeight="1" x14ac:dyDescent="0.45">
      <c r="B24" s="175">
        <v>4</v>
      </c>
      <c r="C24" s="177"/>
      <c r="D24" s="178"/>
      <c r="E24" s="178"/>
      <c r="F24" s="178"/>
      <c r="G24" s="178"/>
      <c r="H24" s="178"/>
      <c r="I24" s="178"/>
      <c r="J24" s="178"/>
      <c r="K24" s="178"/>
      <c r="L24" s="178"/>
      <c r="M24" s="178"/>
      <c r="N24" s="181"/>
      <c r="O24" s="182"/>
      <c r="P24" s="182"/>
      <c r="Q24" s="182"/>
      <c r="R24" s="182"/>
      <c r="S24" s="182"/>
      <c r="T24" s="182"/>
      <c r="U24" s="182"/>
      <c r="V24" s="183"/>
      <c r="W24" s="184"/>
      <c r="X24" s="185"/>
      <c r="Y24" s="185"/>
      <c r="Z24" s="185"/>
      <c r="AA24" s="185"/>
      <c r="AB24" s="184"/>
      <c r="AC24" s="185"/>
      <c r="AD24" s="185"/>
      <c r="AE24" s="185"/>
      <c r="AF24" s="188"/>
    </row>
    <row r="25" spans="2:32" s="7" customFormat="1" ht="24.45" customHeight="1" x14ac:dyDescent="0.45">
      <c r="B25" s="176"/>
      <c r="C25" s="179"/>
      <c r="D25" s="180"/>
      <c r="E25" s="180"/>
      <c r="F25" s="180"/>
      <c r="G25" s="180"/>
      <c r="H25" s="180"/>
      <c r="I25" s="180"/>
      <c r="J25" s="180"/>
      <c r="K25" s="180"/>
      <c r="L25" s="180"/>
      <c r="M25" s="180"/>
      <c r="N25" s="180"/>
      <c r="O25" s="180"/>
      <c r="P25" s="180"/>
      <c r="Q25" s="180"/>
      <c r="R25" s="180"/>
      <c r="S25" s="180"/>
      <c r="T25" s="180"/>
      <c r="U25" s="180"/>
      <c r="V25" s="180"/>
      <c r="W25" s="186"/>
      <c r="X25" s="187"/>
      <c r="Y25" s="187"/>
      <c r="Z25" s="187"/>
      <c r="AA25" s="187"/>
      <c r="AB25" s="186"/>
      <c r="AC25" s="187"/>
      <c r="AD25" s="187"/>
      <c r="AE25" s="187"/>
      <c r="AF25" s="189"/>
    </row>
    <row r="26" spans="2:32" s="7" customFormat="1" ht="16.2" customHeight="1" x14ac:dyDescent="0.45">
      <c r="B26" s="175">
        <v>5</v>
      </c>
      <c r="C26" s="177"/>
      <c r="D26" s="178"/>
      <c r="E26" s="178"/>
      <c r="F26" s="178"/>
      <c r="G26" s="178"/>
      <c r="H26" s="178"/>
      <c r="I26" s="178"/>
      <c r="J26" s="178"/>
      <c r="K26" s="178"/>
      <c r="L26" s="178"/>
      <c r="M26" s="178"/>
      <c r="N26" s="181"/>
      <c r="O26" s="182"/>
      <c r="P26" s="182"/>
      <c r="Q26" s="182"/>
      <c r="R26" s="182"/>
      <c r="S26" s="182"/>
      <c r="T26" s="182"/>
      <c r="U26" s="182"/>
      <c r="V26" s="183"/>
      <c r="W26" s="184"/>
      <c r="X26" s="185"/>
      <c r="Y26" s="185"/>
      <c r="Z26" s="185"/>
      <c r="AA26" s="185"/>
      <c r="AB26" s="184"/>
      <c r="AC26" s="185"/>
      <c r="AD26" s="185"/>
      <c r="AE26" s="185"/>
      <c r="AF26" s="188"/>
    </row>
    <row r="27" spans="2:32" s="7" customFormat="1" ht="24.45" customHeight="1" x14ac:dyDescent="0.45">
      <c r="B27" s="176"/>
      <c r="C27" s="179"/>
      <c r="D27" s="180"/>
      <c r="E27" s="180"/>
      <c r="F27" s="180"/>
      <c r="G27" s="180"/>
      <c r="H27" s="180"/>
      <c r="I27" s="180"/>
      <c r="J27" s="180"/>
      <c r="K27" s="180"/>
      <c r="L27" s="180"/>
      <c r="M27" s="180"/>
      <c r="N27" s="180"/>
      <c r="O27" s="180"/>
      <c r="P27" s="180"/>
      <c r="Q27" s="180"/>
      <c r="R27" s="180"/>
      <c r="S27" s="180"/>
      <c r="T27" s="180"/>
      <c r="U27" s="180"/>
      <c r="V27" s="180"/>
      <c r="W27" s="186"/>
      <c r="X27" s="187"/>
      <c r="Y27" s="187"/>
      <c r="Z27" s="187"/>
      <c r="AA27" s="187"/>
      <c r="AB27" s="186"/>
      <c r="AC27" s="187"/>
      <c r="AD27" s="187"/>
      <c r="AE27" s="187"/>
      <c r="AF27" s="189"/>
    </row>
    <row r="28" spans="2:32" ht="18" x14ac:dyDescent="0.45">
      <c r="B28" s="13"/>
      <c r="C28" s="54" t="s">
        <v>16</v>
      </c>
      <c r="D28" s="14"/>
      <c r="E28" s="14"/>
      <c r="F28" s="14"/>
      <c r="G28" s="14"/>
      <c r="H28" s="14"/>
      <c r="I28" s="14"/>
      <c r="J28" s="14"/>
      <c r="K28" s="14"/>
      <c r="L28" s="14"/>
      <c r="N28" s="14"/>
      <c r="P28" s="16"/>
      <c r="Q28" s="191">
        <v>7700</v>
      </c>
      <c r="R28" s="192"/>
      <c r="S28" s="193" t="s">
        <v>51</v>
      </c>
      <c r="T28" s="194"/>
      <c r="U28" s="194"/>
      <c r="V28" s="93" t="s">
        <v>18</v>
      </c>
      <c r="W28" s="195">
        <f>COUNTA(N19,N21,N23,N25,N27)</f>
        <v>2</v>
      </c>
      <c r="X28" s="195"/>
      <c r="Y28" s="196" t="s">
        <v>19</v>
      </c>
      <c r="Z28" s="196"/>
      <c r="AA28" s="93" t="s">
        <v>20</v>
      </c>
      <c r="AB28" s="191">
        <f>+Q28*W28</f>
        <v>15400</v>
      </c>
      <c r="AC28" s="191"/>
      <c r="AD28" s="191"/>
      <c r="AE28" s="54" t="s">
        <v>21</v>
      </c>
      <c r="AF28" s="57"/>
    </row>
    <row r="29" spans="2:32" ht="7.95" customHeight="1" x14ac:dyDescent="0.45">
      <c r="B29" s="17"/>
      <c r="C29" s="18"/>
      <c r="E29" s="19"/>
      <c r="F29" s="19"/>
      <c r="G29" s="19"/>
      <c r="H29" s="19"/>
      <c r="I29" s="19"/>
      <c r="J29" s="19"/>
      <c r="K29" s="19"/>
      <c r="L29" s="19"/>
      <c r="N29" s="19"/>
      <c r="P29" s="20"/>
      <c r="Q29" s="205"/>
      <c r="R29" s="206"/>
      <c r="S29" s="193"/>
      <c r="T29" s="194"/>
      <c r="U29" s="194"/>
      <c r="V29" s="96"/>
      <c r="W29" s="207"/>
      <c r="X29" s="207"/>
      <c r="Y29" s="201"/>
      <c r="Z29" s="201"/>
      <c r="AA29" s="96"/>
      <c r="AB29" s="197"/>
      <c r="AC29" s="197"/>
      <c r="AD29" s="197"/>
      <c r="AE29" s="59"/>
      <c r="AF29" s="60"/>
    </row>
    <row r="30" spans="2:32" ht="18" x14ac:dyDescent="0.45">
      <c r="B30" s="17"/>
      <c r="C30" s="19" t="s">
        <v>64</v>
      </c>
      <c r="D30" s="19"/>
      <c r="E30" s="19"/>
      <c r="F30" s="19"/>
      <c r="G30" s="19"/>
      <c r="H30" s="19"/>
      <c r="I30" s="22"/>
      <c r="J30" s="19"/>
      <c r="K30" s="19"/>
      <c r="L30" s="19"/>
      <c r="M30" s="19"/>
      <c r="N30" s="19"/>
      <c r="O30" s="97"/>
      <c r="P30" s="97"/>
      <c r="Q30" s="97"/>
      <c r="R30" s="98"/>
      <c r="S30" s="91"/>
      <c r="T30" s="92"/>
      <c r="U30" s="92"/>
      <c r="V30" s="96"/>
      <c r="W30" s="99"/>
      <c r="X30" s="99"/>
      <c r="Y30" s="96"/>
      <c r="Z30" s="96"/>
      <c r="AA30" s="96"/>
      <c r="AB30" s="94"/>
      <c r="AC30" s="94"/>
      <c r="AD30" s="94"/>
      <c r="AE30" s="59"/>
      <c r="AF30" s="60"/>
    </row>
    <row r="31" spans="2:32" ht="18" customHeight="1" x14ac:dyDescent="0.45">
      <c r="B31" s="17"/>
      <c r="C31" s="89" t="s">
        <v>66</v>
      </c>
      <c r="D31" s="18"/>
      <c r="E31" s="19"/>
      <c r="F31" s="19"/>
      <c r="G31" s="19"/>
      <c r="H31" s="19"/>
      <c r="I31" s="22"/>
      <c r="J31" s="19"/>
      <c r="K31" s="19"/>
      <c r="L31" s="19"/>
      <c r="M31" s="19"/>
      <c r="P31" s="101" t="s">
        <v>22</v>
      </c>
      <c r="Q31" s="197">
        <v>4510</v>
      </c>
      <c r="R31" s="198"/>
      <c r="S31" s="193" t="s">
        <v>17</v>
      </c>
      <c r="T31" s="194"/>
      <c r="U31" s="194"/>
      <c r="V31" s="96" t="s">
        <v>18</v>
      </c>
      <c r="W31" s="200">
        <f>COUNTIF(W18:AA27,"①購入する")</f>
        <v>1</v>
      </c>
      <c r="X31" s="200"/>
      <c r="Y31" s="201" t="s">
        <v>23</v>
      </c>
      <c r="Z31" s="201"/>
      <c r="AA31" s="96" t="s">
        <v>20</v>
      </c>
      <c r="AB31" s="197">
        <f>+Q31*W31</f>
        <v>4510</v>
      </c>
      <c r="AC31" s="197"/>
      <c r="AD31" s="197"/>
      <c r="AE31" s="59" t="s">
        <v>21</v>
      </c>
      <c r="AF31" s="60"/>
    </row>
    <row r="32" spans="2:32" ht="18" customHeight="1" x14ac:dyDescent="0.45">
      <c r="B32" s="17"/>
      <c r="C32" s="26"/>
      <c r="D32" s="18"/>
      <c r="E32" s="19"/>
      <c r="F32" s="19"/>
      <c r="G32" s="19"/>
      <c r="I32" s="88" t="s">
        <v>65</v>
      </c>
      <c r="J32" s="19"/>
      <c r="K32" s="1"/>
      <c r="L32" s="19"/>
      <c r="M32" s="19"/>
      <c r="P32" s="101"/>
      <c r="Q32" s="94"/>
      <c r="R32" s="95"/>
      <c r="S32" s="193"/>
      <c r="T32" s="193"/>
      <c r="U32" s="193"/>
      <c r="V32" s="96"/>
      <c r="W32" s="200"/>
      <c r="X32" s="200"/>
      <c r="Y32" s="201"/>
      <c r="Z32" s="201"/>
      <c r="AA32" s="96"/>
      <c r="AB32" s="197"/>
      <c r="AC32" s="197"/>
      <c r="AD32" s="197"/>
      <c r="AE32" s="59"/>
      <c r="AF32" s="60"/>
    </row>
    <row r="33" spans="2:32" ht="18" customHeight="1" x14ac:dyDescent="0.45">
      <c r="B33" s="17"/>
      <c r="C33" s="89" t="s">
        <v>68</v>
      </c>
      <c r="D33" s="18"/>
      <c r="E33" s="19"/>
      <c r="F33" s="19"/>
      <c r="G33" s="19"/>
      <c r="H33" s="19"/>
      <c r="I33" s="19"/>
      <c r="J33" s="19"/>
      <c r="K33" s="19"/>
      <c r="L33" s="19"/>
      <c r="M33" s="19"/>
      <c r="P33" s="101" t="s">
        <v>22</v>
      </c>
      <c r="Q33" s="197">
        <v>3190</v>
      </c>
      <c r="R33" s="198"/>
      <c r="S33" s="193" t="s">
        <v>17</v>
      </c>
      <c r="T33" s="194"/>
      <c r="U33" s="194"/>
      <c r="V33" s="96" t="s">
        <v>18</v>
      </c>
      <c r="W33" s="200">
        <f>COUNTIF(AB18:AF27,"③購入する")</f>
        <v>1</v>
      </c>
      <c r="X33" s="200"/>
      <c r="Y33" s="201" t="s">
        <v>23</v>
      </c>
      <c r="Z33" s="201"/>
      <c r="AA33" s="96" t="s">
        <v>20</v>
      </c>
      <c r="AB33" s="197">
        <f>+Q33*W33</f>
        <v>3190</v>
      </c>
      <c r="AC33" s="197"/>
      <c r="AD33" s="197"/>
      <c r="AE33" s="59" t="s">
        <v>21</v>
      </c>
      <c r="AF33" s="60"/>
    </row>
    <row r="34" spans="2:32" ht="13.05" customHeight="1" x14ac:dyDescent="0.45">
      <c r="B34" s="17"/>
      <c r="D34" s="19"/>
      <c r="E34" s="19"/>
      <c r="F34" s="19"/>
      <c r="G34" s="19"/>
      <c r="H34" s="1"/>
      <c r="I34" s="88" t="s">
        <v>67</v>
      </c>
      <c r="J34" s="19"/>
      <c r="K34" s="19"/>
      <c r="L34" s="19"/>
      <c r="M34" s="19"/>
      <c r="P34" s="101"/>
      <c r="Q34" s="197"/>
      <c r="R34" s="198"/>
      <c r="S34" s="193"/>
      <c r="T34" s="194"/>
      <c r="U34" s="194"/>
      <c r="V34" s="96"/>
      <c r="W34" s="99"/>
      <c r="X34" s="78"/>
      <c r="Y34" s="78"/>
      <c r="Z34" s="78"/>
      <c r="AA34" s="100"/>
      <c r="AB34" s="199"/>
      <c r="AC34" s="199"/>
      <c r="AD34" s="199"/>
      <c r="AE34" s="66"/>
      <c r="AF34" s="60"/>
    </row>
    <row r="35" spans="2:32" ht="20.399999999999999" customHeight="1" x14ac:dyDescent="0.45">
      <c r="B35" s="28"/>
      <c r="C35" s="27"/>
      <c r="D35" s="27"/>
      <c r="E35" s="27"/>
      <c r="F35" s="27"/>
      <c r="G35" s="27"/>
      <c r="H35" s="27"/>
      <c r="I35" s="27"/>
      <c r="J35" s="27"/>
      <c r="K35" s="27"/>
      <c r="L35" s="27"/>
      <c r="M35" s="27"/>
      <c r="N35" s="27"/>
      <c r="O35" s="27"/>
      <c r="P35" s="27"/>
      <c r="Q35" s="27"/>
      <c r="R35" s="27"/>
      <c r="S35" s="66"/>
      <c r="T35" s="202" t="s">
        <v>24</v>
      </c>
      <c r="U35" s="203"/>
      <c r="V35" s="203"/>
      <c r="W35" s="203"/>
      <c r="X35" s="203"/>
      <c r="Y35" s="203"/>
      <c r="Z35" s="203"/>
      <c r="AA35" s="204">
        <f>SUM(AB28:AD34)</f>
        <v>23100</v>
      </c>
      <c r="AB35" s="204"/>
      <c r="AC35" s="204"/>
      <c r="AD35" s="204"/>
      <c r="AE35" s="66" t="s">
        <v>21</v>
      </c>
      <c r="AF35" s="67"/>
    </row>
    <row r="36" spans="2:32" ht="16.2" x14ac:dyDescent="0.45">
      <c r="B36" s="29" t="s">
        <v>25</v>
      </c>
    </row>
    <row r="37" spans="2:32" ht="14.4" customHeight="1" x14ac:dyDescent="0.45">
      <c r="B37" s="208" t="s">
        <v>90</v>
      </c>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row>
    <row r="38" spans="2:32" ht="18" customHeight="1" x14ac:dyDescent="0.45">
      <c r="B38" s="209"/>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row>
    <row r="39" spans="2:32" ht="18" customHeight="1" x14ac:dyDescent="0.45">
      <c r="B39" s="30" t="s">
        <v>91</v>
      </c>
      <c r="C39" s="31"/>
      <c r="D39" s="3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x14ac:dyDescent="0.45">
      <c r="B40" s="210" t="s">
        <v>26</v>
      </c>
      <c r="C40" s="211"/>
      <c r="D40" s="212"/>
      <c r="E40" s="213" t="s">
        <v>58</v>
      </c>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2"/>
    </row>
    <row r="41" spans="2:32" ht="18" customHeight="1" x14ac:dyDescent="0.45">
      <c r="B41" s="29" t="s">
        <v>27</v>
      </c>
    </row>
    <row r="42" spans="2:32" ht="18" customHeight="1" x14ac:dyDescent="0.45">
      <c r="C42" s="214" t="s">
        <v>28</v>
      </c>
      <c r="D42" s="214"/>
      <c r="E42" s="214"/>
      <c r="F42" s="215"/>
      <c r="G42" s="215"/>
      <c r="H42" s="29" t="s">
        <v>29</v>
      </c>
      <c r="I42" s="214" t="s">
        <v>30</v>
      </c>
      <c r="J42" s="214"/>
      <c r="K42" s="214"/>
      <c r="L42" s="215"/>
      <c r="M42" s="215"/>
      <c r="N42" s="29" t="s">
        <v>29</v>
      </c>
      <c r="O42" s="214" t="s">
        <v>31</v>
      </c>
      <c r="P42" s="214"/>
      <c r="Q42" s="214"/>
      <c r="R42" s="215"/>
      <c r="S42" s="215"/>
      <c r="T42" s="29" t="s">
        <v>29</v>
      </c>
      <c r="V42" s="29" t="s">
        <v>44</v>
      </c>
      <c r="W42" s="29"/>
      <c r="X42" s="29"/>
      <c r="Z42" s="216"/>
      <c r="AA42" s="216"/>
      <c r="AB42" s="216"/>
      <c r="AC42" s="216"/>
      <c r="AD42" s="216"/>
      <c r="AE42" s="216"/>
      <c r="AF42" s="15" t="s">
        <v>45</v>
      </c>
    </row>
    <row r="43" spans="2:32" ht="4.95" customHeight="1" x14ac:dyDescent="0.45">
      <c r="C43" s="32"/>
      <c r="D43" s="32"/>
      <c r="E43" s="32"/>
      <c r="F43" s="33"/>
      <c r="G43" s="33"/>
      <c r="H43" s="34"/>
      <c r="I43" s="35"/>
      <c r="J43" s="35"/>
      <c r="K43" s="35"/>
      <c r="L43" s="33"/>
      <c r="M43" s="33"/>
      <c r="N43" s="34"/>
      <c r="O43" s="35"/>
      <c r="P43" s="35"/>
      <c r="Q43" s="35"/>
      <c r="R43" s="33"/>
      <c r="S43" s="33"/>
      <c r="T43" s="34"/>
      <c r="U43" s="34"/>
      <c r="V43" s="34"/>
      <c r="W43" s="34"/>
      <c r="X43" s="34"/>
      <c r="Y43" s="34"/>
      <c r="Z43" s="36"/>
      <c r="AA43" s="36"/>
      <c r="AB43" s="36"/>
      <c r="AC43" s="36"/>
      <c r="AD43" s="36"/>
      <c r="AE43" s="36"/>
      <c r="AF43" s="34"/>
    </row>
    <row r="44" spans="2:32" s="2" customFormat="1" ht="18" customHeight="1" x14ac:dyDescent="0.45">
      <c r="B44" s="34"/>
      <c r="C44" s="35"/>
      <c r="D44" s="35"/>
      <c r="E44" s="35"/>
      <c r="F44" s="33"/>
      <c r="G44" s="33"/>
      <c r="H44" s="34"/>
      <c r="I44" s="35"/>
      <c r="J44" s="35"/>
      <c r="K44" s="35"/>
      <c r="L44" s="33"/>
      <c r="M44" s="33"/>
      <c r="N44" s="34"/>
      <c r="O44" s="35"/>
      <c r="P44" s="35"/>
      <c r="Q44" s="35"/>
      <c r="R44" s="33"/>
      <c r="S44" s="33"/>
      <c r="T44" s="34"/>
      <c r="U44" s="68" t="s">
        <v>61</v>
      </c>
      <c r="V44" s="37"/>
      <c r="W44" s="69" t="s">
        <v>50</v>
      </c>
      <c r="X44" s="37"/>
      <c r="Y44" s="37"/>
      <c r="Z44" s="38" t="s">
        <v>49</v>
      </c>
      <c r="AA44" s="36" t="s">
        <v>48</v>
      </c>
      <c r="AB44" s="39"/>
      <c r="AC44" s="25" t="s">
        <v>47</v>
      </c>
      <c r="AD44" s="39"/>
      <c r="AE44" s="36" t="s">
        <v>46</v>
      </c>
      <c r="AF44" s="15" t="s">
        <v>45</v>
      </c>
    </row>
    <row r="45" spans="2:32" ht="18" customHeight="1" x14ac:dyDescent="0.45">
      <c r="B45" s="70" t="s">
        <v>32</v>
      </c>
    </row>
    <row r="46" spans="2:32" s="6" customFormat="1" ht="14.4" customHeight="1" x14ac:dyDescent="0.45">
      <c r="B46" s="29" t="s">
        <v>33</v>
      </c>
      <c r="C46" s="40"/>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row>
    <row r="47" spans="2:32" s="6" customFormat="1" ht="15" x14ac:dyDescent="0.45">
      <c r="B47" s="224" t="s">
        <v>34</v>
      </c>
      <c r="C47" s="41"/>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3"/>
    </row>
    <row r="48" spans="2:32" s="6" customFormat="1" ht="16.2" x14ac:dyDescent="0.45">
      <c r="B48" s="225"/>
      <c r="C48" s="74" t="str">
        <f>+C31</f>
        <v>「改訂 公共工事における契約変更の実際」</v>
      </c>
      <c r="D48" s="25"/>
      <c r="E48" s="19"/>
      <c r="F48" s="19"/>
      <c r="G48" s="19"/>
      <c r="H48" s="19"/>
      <c r="I48" s="19"/>
      <c r="J48" s="19"/>
      <c r="K48" s="19"/>
      <c r="L48" s="19"/>
      <c r="M48" s="19"/>
      <c r="N48" s="25"/>
      <c r="O48" s="222" t="s">
        <v>35</v>
      </c>
      <c r="P48" s="223"/>
      <c r="Q48" s="223"/>
      <c r="R48" s="197">
        <f>+Q31</f>
        <v>4510</v>
      </c>
      <c r="S48" s="223"/>
      <c r="T48" s="207" t="s">
        <v>17</v>
      </c>
      <c r="U48" s="223"/>
      <c r="V48" s="223"/>
      <c r="W48" s="21" t="s">
        <v>18</v>
      </c>
      <c r="X48" s="215"/>
      <c r="Y48" s="215"/>
      <c r="Z48" s="201" t="s">
        <v>23</v>
      </c>
      <c r="AA48" s="201"/>
      <c r="AB48" s="96" t="s">
        <v>20</v>
      </c>
      <c r="AC48" s="197">
        <f>+R48*X48</f>
        <v>0</v>
      </c>
      <c r="AD48" s="197"/>
      <c r="AE48" s="197"/>
      <c r="AF48" s="80" t="s">
        <v>21</v>
      </c>
    </row>
    <row r="49" spans="2:32" s="6" customFormat="1" ht="16.2" x14ac:dyDescent="0.45">
      <c r="B49" s="225"/>
      <c r="C49" s="74" t="str">
        <f>+C33</f>
        <v>「公共工事における積算マネジメント」</v>
      </c>
      <c r="D49" s="25"/>
      <c r="E49" s="75"/>
      <c r="F49" s="97"/>
      <c r="G49" s="97"/>
      <c r="H49" s="97"/>
      <c r="I49" s="25"/>
      <c r="J49" s="25"/>
      <c r="K49" s="25"/>
      <c r="L49" s="25"/>
      <c r="M49" s="75"/>
      <c r="N49" s="25"/>
      <c r="O49" s="222" t="s">
        <v>35</v>
      </c>
      <c r="P49" s="223"/>
      <c r="Q49" s="223"/>
      <c r="R49" s="197">
        <f>+Q33</f>
        <v>3190</v>
      </c>
      <c r="S49" s="223"/>
      <c r="T49" s="207" t="s">
        <v>17</v>
      </c>
      <c r="U49" s="223"/>
      <c r="V49" s="223"/>
      <c r="W49" s="21" t="s">
        <v>18</v>
      </c>
      <c r="X49" s="215"/>
      <c r="Y49" s="215"/>
      <c r="Z49" s="201" t="s">
        <v>23</v>
      </c>
      <c r="AA49" s="201"/>
      <c r="AB49" s="96" t="s">
        <v>20</v>
      </c>
      <c r="AC49" s="197">
        <f>+R49*X49</f>
        <v>0</v>
      </c>
      <c r="AD49" s="197"/>
      <c r="AE49" s="197"/>
      <c r="AF49" s="80" t="s">
        <v>21</v>
      </c>
    </row>
    <row r="50" spans="2:32" s="6" customFormat="1" ht="4.2" customHeight="1" x14ac:dyDescent="0.45">
      <c r="B50" s="225"/>
      <c r="C50" s="17"/>
      <c r="D50" s="25"/>
      <c r="E50" s="75"/>
      <c r="F50" s="97"/>
      <c r="G50" s="97"/>
      <c r="H50" s="97"/>
      <c r="I50" s="25"/>
      <c r="J50" s="25"/>
      <c r="K50" s="25"/>
      <c r="L50" s="25"/>
      <c r="M50" s="75"/>
      <c r="N50" s="25"/>
      <c r="O50" s="30"/>
      <c r="P50" s="30"/>
      <c r="Q50" s="30"/>
      <c r="R50" s="97"/>
      <c r="S50" s="30"/>
      <c r="T50" s="25"/>
      <c r="U50" s="30"/>
      <c r="V50" s="30"/>
      <c r="W50" s="21"/>
      <c r="X50" s="46"/>
      <c r="Y50" s="46"/>
      <c r="Z50" s="73"/>
      <c r="AA50" s="73"/>
      <c r="AB50" s="71"/>
      <c r="AC50" s="94"/>
      <c r="AD50" s="94"/>
      <c r="AE50" s="94"/>
      <c r="AF50" s="72"/>
    </row>
    <row r="51" spans="2:32" s="6" customFormat="1" ht="18" customHeight="1" x14ac:dyDescent="0.45">
      <c r="B51" s="225"/>
      <c r="C51" s="76"/>
      <c r="D51" s="25"/>
      <c r="E51" s="19"/>
      <c r="F51" s="19"/>
      <c r="G51" s="19"/>
      <c r="H51" s="19"/>
      <c r="I51" s="19"/>
      <c r="J51" s="19"/>
      <c r="K51" s="19"/>
      <c r="L51" s="19"/>
      <c r="M51" s="19"/>
      <c r="N51" s="25"/>
      <c r="O51" s="30"/>
      <c r="P51" s="97"/>
      <c r="Q51" s="30"/>
      <c r="R51" s="30"/>
      <c r="S51" s="30"/>
      <c r="T51" s="96" t="s">
        <v>36</v>
      </c>
      <c r="U51" s="102"/>
      <c r="V51" s="99"/>
      <c r="W51" s="96"/>
      <c r="X51" s="78" t="s">
        <v>37</v>
      </c>
      <c r="Y51" s="79"/>
      <c r="Z51" s="100"/>
      <c r="AA51" s="100"/>
      <c r="AB51" s="100"/>
      <c r="AC51" s="199">
        <v>660</v>
      </c>
      <c r="AD51" s="199"/>
      <c r="AE51" s="199"/>
      <c r="AF51" s="80" t="s">
        <v>21</v>
      </c>
    </row>
    <row r="52" spans="2:32" ht="18" customHeight="1" x14ac:dyDescent="0.45">
      <c r="B52" s="226"/>
      <c r="C52" s="49"/>
      <c r="D52" s="47"/>
      <c r="E52" s="50"/>
      <c r="F52" s="50"/>
      <c r="G52" s="50"/>
      <c r="H52" s="50"/>
      <c r="I52" s="50"/>
      <c r="J52" s="50"/>
      <c r="K52" s="50"/>
      <c r="L52" s="50"/>
      <c r="M52" s="50"/>
      <c r="N52" s="47"/>
      <c r="O52" s="51"/>
      <c r="P52" s="52"/>
      <c r="Q52" s="52"/>
      <c r="R52" s="52"/>
      <c r="S52" s="47"/>
      <c r="T52" s="47"/>
      <c r="U52" s="47"/>
      <c r="V52" s="47"/>
      <c r="W52" s="48"/>
      <c r="X52" s="79"/>
      <c r="Y52" s="79"/>
      <c r="Z52" s="217" t="s">
        <v>24</v>
      </c>
      <c r="AA52" s="217"/>
      <c r="AB52" s="217"/>
      <c r="AC52" s="199">
        <f>IF(SUM(AC48:AE49)=0,0,SUM(AC48:AE51))</f>
        <v>0</v>
      </c>
      <c r="AD52" s="199"/>
      <c r="AE52" s="199"/>
      <c r="AF52" s="81" t="s">
        <v>21</v>
      </c>
    </row>
    <row r="53" spans="2:32" ht="18" customHeight="1" x14ac:dyDescent="0.45">
      <c r="B53" s="45" t="s">
        <v>38</v>
      </c>
      <c r="C53" s="45"/>
      <c r="D53" s="45"/>
      <c r="E53" s="45"/>
      <c r="F53" s="45"/>
      <c r="G53" s="45"/>
      <c r="H53" s="45"/>
      <c r="I53" s="45"/>
      <c r="J53" s="45"/>
      <c r="K53" s="45"/>
      <c r="L53" s="45"/>
      <c r="M53" s="45"/>
      <c r="N53" s="45"/>
      <c r="O53" s="45"/>
      <c r="P53" s="45"/>
      <c r="Q53" s="45"/>
      <c r="R53" s="45"/>
      <c r="S53" s="45"/>
      <c r="T53" s="45"/>
      <c r="U53" s="45"/>
      <c r="V53" s="45"/>
      <c r="W53" s="45"/>
      <c r="X53" s="45"/>
      <c r="Y53" s="218" t="s">
        <v>69</v>
      </c>
      <c r="Z53" s="218"/>
      <c r="AA53" s="218"/>
      <c r="AB53" s="218"/>
      <c r="AC53" s="218"/>
      <c r="AD53" s="218"/>
      <c r="AE53" s="218"/>
      <c r="AF53" s="218"/>
    </row>
    <row r="54" spans="2:32" ht="36" customHeight="1" x14ac:dyDescent="0.45">
      <c r="B54" s="219"/>
      <c r="C54" s="220"/>
      <c r="D54" s="220"/>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1"/>
    </row>
    <row r="55" spans="2:32" ht="13.2" customHeight="1" x14ac:dyDescent="0.45">
      <c r="C55" s="53" t="s">
        <v>39</v>
      </c>
      <c r="D55" s="18"/>
      <c r="H55" s="15" t="s">
        <v>40</v>
      </c>
      <c r="L55" s="18"/>
      <c r="M55" s="18"/>
      <c r="AA55" s="42"/>
      <c r="AB55" s="42"/>
      <c r="AC55" s="42"/>
      <c r="AD55" s="42"/>
      <c r="AE55" s="42"/>
    </row>
    <row r="56" spans="2:32" ht="13.2" customHeight="1" x14ac:dyDescent="0.45">
      <c r="H56" s="15" t="s">
        <v>41</v>
      </c>
      <c r="AA56" s="18"/>
      <c r="AC56" s="44" t="s">
        <v>42</v>
      </c>
      <c r="AD56" s="18"/>
      <c r="AE56" s="18"/>
    </row>
    <row r="57" spans="2:32" ht="13.2" customHeight="1" x14ac:dyDescent="0.45">
      <c r="C57" s="15" t="s">
        <v>59</v>
      </c>
      <c r="AA57" s="18"/>
      <c r="AB57" s="18"/>
      <c r="AC57" s="18"/>
      <c r="AD57" s="18"/>
      <c r="AE57" s="18"/>
    </row>
    <row r="58" spans="2:32" ht="13.2" customHeight="1" x14ac:dyDescent="0.45">
      <c r="C58" s="15" t="s">
        <v>43</v>
      </c>
      <c r="AD58" s="18"/>
      <c r="AE58" s="18"/>
    </row>
  </sheetData>
  <sheetProtection algorithmName="SHA-512" hashValue="I2XHpTPd4HSlM0WKOdhqirbtghBSqVp0N2EZJjYIF/tlgzuD0ZcS/9h4nJLSZlp1oGgc6FG97FGJDWdJ9j1ibQ==" saltValue="8LQJ9wx6jVy+v9y3fbel4A==" spinCount="100000" sheet="1" objects="1" scenarios="1"/>
  <mergeCells count="127">
    <mergeCell ref="B6:D6"/>
    <mergeCell ref="E6:K6"/>
    <mergeCell ref="M6:O6"/>
    <mergeCell ref="P6:V6"/>
    <mergeCell ref="W6:Y6"/>
    <mergeCell ref="Z6:AF6"/>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Y14:AF14"/>
    <mergeCell ref="B16:B17"/>
    <mergeCell ref="C16:M17"/>
    <mergeCell ref="N16:V16"/>
    <mergeCell ref="N17:V17"/>
    <mergeCell ref="V11:X11"/>
    <mergeCell ref="Y11:AF11"/>
    <mergeCell ref="B12:D12"/>
    <mergeCell ref="F12:AF12"/>
    <mergeCell ref="B13:AF13"/>
    <mergeCell ref="B14:D14"/>
    <mergeCell ref="E14:K14"/>
    <mergeCell ref="L14:N14"/>
    <mergeCell ref="O14:U14"/>
    <mergeCell ref="V14:X14"/>
    <mergeCell ref="W16:AF16"/>
    <mergeCell ref="W17:AA17"/>
    <mergeCell ref="AB17:AF17"/>
    <mergeCell ref="AB22:AF23"/>
    <mergeCell ref="W24:AA25"/>
    <mergeCell ref="AB24:AF25"/>
    <mergeCell ref="B18:B19"/>
    <mergeCell ref="C18:M19"/>
    <mergeCell ref="N18:V18"/>
    <mergeCell ref="N19:V19"/>
    <mergeCell ref="B20:B21"/>
    <mergeCell ref="C20:M21"/>
    <mergeCell ref="N20:V20"/>
    <mergeCell ref="N21:V21"/>
    <mergeCell ref="W18:AA19"/>
    <mergeCell ref="AB18:AF19"/>
    <mergeCell ref="W20:AA21"/>
    <mergeCell ref="AB20:AF21"/>
    <mergeCell ref="B22:B23"/>
    <mergeCell ref="C22:M23"/>
    <mergeCell ref="N22:V22"/>
    <mergeCell ref="N23:V23"/>
    <mergeCell ref="B24:B25"/>
    <mergeCell ref="C24:M25"/>
    <mergeCell ref="N24:V24"/>
    <mergeCell ref="N25:V25"/>
    <mergeCell ref="W22:AA23"/>
    <mergeCell ref="AB28:AD28"/>
    <mergeCell ref="W26:AA27"/>
    <mergeCell ref="AB26:AF27"/>
    <mergeCell ref="Q29:R29"/>
    <mergeCell ref="S29:U29"/>
    <mergeCell ref="W29:X29"/>
    <mergeCell ref="Y29:Z29"/>
    <mergeCell ref="AB29:AD29"/>
    <mergeCell ref="Q31:R31"/>
    <mergeCell ref="S31:U31"/>
    <mergeCell ref="W31:X31"/>
    <mergeCell ref="Y31:Z31"/>
    <mergeCell ref="AB31:AD31"/>
    <mergeCell ref="B26:B27"/>
    <mergeCell ref="C26:M27"/>
    <mergeCell ref="N26:V26"/>
    <mergeCell ref="N27:V27"/>
    <mergeCell ref="Q28:R28"/>
    <mergeCell ref="S28:U28"/>
    <mergeCell ref="W28:X28"/>
    <mergeCell ref="Y28:Z28"/>
    <mergeCell ref="Y33:Z33"/>
    <mergeCell ref="AB33:AD33"/>
    <mergeCell ref="B37:AF38"/>
    <mergeCell ref="B40:D40"/>
    <mergeCell ref="E40:AF40"/>
    <mergeCell ref="C42:E42"/>
    <mergeCell ref="S32:U32"/>
    <mergeCell ref="W32:X32"/>
    <mergeCell ref="Y32:Z32"/>
    <mergeCell ref="AB32:AD32"/>
    <mergeCell ref="Q33:R33"/>
    <mergeCell ref="S33:U33"/>
    <mergeCell ref="F42:G42"/>
    <mergeCell ref="I42:K42"/>
    <mergeCell ref="L42:M42"/>
    <mergeCell ref="O42:Q42"/>
    <mergeCell ref="R42:S42"/>
    <mergeCell ref="Z42:AE42"/>
    <mergeCell ref="Q34:R34"/>
    <mergeCell ref="S34:U34"/>
    <mergeCell ref="AB34:AD34"/>
    <mergeCell ref="T35:Z35"/>
    <mergeCell ref="AA35:AD35"/>
    <mergeCell ref="W33:X33"/>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s>
  <phoneticPr fontId="3"/>
  <conditionalFormatting sqref="E6 C22:V27 F42 L42 R42 X48:Y49 B54">
    <cfRule type="expression" dxfId="19" priority="25">
      <formula>B6=""</formula>
    </cfRule>
    <cfRule type="expression" dxfId="18" priority="26">
      <formula>B6&lt;&gt;""</formula>
    </cfRule>
  </conditionalFormatting>
  <conditionalFormatting sqref="P6">
    <cfRule type="expression" dxfId="17" priority="21">
      <formula>P6&lt;&gt;""</formula>
    </cfRule>
    <cfRule type="expression" dxfId="16" priority="22">
      <formula>P6=""</formula>
    </cfRule>
  </conditionalFormatting>
  <conditionalFormatting sqref="W22">
    <cfRule type="expression" dxfId="15" priority="7">
      <formula>W22=""</formula>
    </cfRule>
    <cfRule type="expression" dxfId="14" priority="8">
      <formula>W22&lt;&gt;""</formula>
    </cfRule>
  </conditionalFormatting>
  <conditionalFormatting sqref="W24">
    <cfRule type="expression" dxfId="13" priority="5">
      <formula>W24=""</formula>
    </cfRule>
    <cfRule type="expression" dxfId="12" priority="6">
      <formula>W24&lt;&gt;""</formula>
    </cfRule>
  </conditionalFormatting>
  <conditionalFormatting sqref="W26">
    <cfRule type="expression" dxfId="11" priority="3">
      <formula>W26=""</formula>
    </cfRule>
    <cfRule type="expression" dxfId="10" priority="4">
      <formula>W26&lt;&gt;""</formula>
    </cfRule>
  </conditionalFormatting>
  <conditionalFormatting sqref="Z6">
    <cfRule type="expression" dxfId="9" priority="23">
      <formula>Z6&lt;&gt;""</formula>
    </cfRule>
    <cfRule type="expression" dxfId="8" priority="24">
      <formula>Z6=""</formula>
    </cfRule>
  </conditionalFormatting>
  <conditionalFormatting sqref="Z42">
    <cfRule type="expression" dxfId="7" priority="15">
      <formula>Z42=""</formula>
    </cfRule>
    <cfRule type="expression" dxfId="6" priority="16">
      <formula>Z42&lt;&gt;""</formula>
    </cfRule>
  </conditionalFormatting>
  <conditionalFormatting sqref="AB22 AB24 AB26">
    <cfRule type="expression" dxfId="5" priority="1">
      <formula>AB22=""</formula>
    </cfRule>
    <cfRule type="expression" dxfId="4" priority="2">
      <formula>AB22&lt;&gt;""</formula>
    </cfRule>
  </conditionalFormatting>
  <conditionalFormatting sqref="AB44">
    <cfRule type="expression" dxfId="3" priority="19">
      <formula>AB44=""</formula>
    </cfRule>
    <cfRule type="expression" dxfId="2" priority="20">
      <formula>AB44&lt;&gt;""</formula>
    </cfRule>
  </conditionalFormatting>
  <conditionalFormatting sqref="AD44">
    <cfRule type="expression" dxfId="1" priority="17">
      <formula>AD44=""</formula>
    </cfRule>
    <cfRule type="expression" dxfId="0" priority="18">
      <formula>AD44&lt;&gt;""</formula>
    </cfRule>
  </conditionalFormatting>
  <dataValidations count="5">
    <dataValidation imeMode="hiragana" allowBlank="1" showInputMessage="1" showErrorMessage="1" sqref="B13:AF13 N19 B54:AF54 N23 C22 N25 C20 C18 N21 C24 N27 C26 Y9:AF11 E9:R11 N18:V18 N20:V20 N24:V24 N26:V26 N22:V22" xr:uid="{2CE5AAB0-6EC8-4D9A-953D-A3B00F56FD21}"/>
    <dataValidation imeMode="off" allowBlank="1" showInputMessage="1" showErrorMessage="1" sqref="F12:AF12 E14:K14 O14:U14 Y14:AF14" xr:uid="{6027AA5E-77A2-4257-A8D2-3C114F01C7CC}"/>
    <dataValidation type="list" allowBlank="1" showInputMessage="1" showErrorMessage="1" sqref="F42:G42 L42:M42 R42:S42" xr:uid="{3A579B2C-1F88-4ACA-AFEE-DAF7062B7EA3}">
      <formula1>"0,1"</formula1>
    </dataValidation>
    <dataValidation type="list" allowBlank="1" showInputMessage="1" showErrorMessage="1" sqref="AB18:AF27" xr:uid="{66046B3F-3AFA-4093-B402-8D8EE3F1F7CD}">
      <formula1>"③購入する,④持参する"</formula1>
    </dataValidation>
    <dataValidation type="list" allowBlank="1" showInputMessage="1" showErrorMessage="1" sqref="W18:AA27" xr:uid="{FE676D5C-2DA6-469D-8DF5-CA7A6E31795E}">
      <formula1>"①購入する,②持参する"</formula1>
    </dataValidation>
  </dataValidations>
  <hyperlinks>
    <hyperlink ref="B3" r:id="rId1" display="er-touhoku-info11@zai-keicho.or.jp" xr:uid="{7990092A-407D-4333-B0EB-89B73CBCED64}"/>
    <hyperlink ref="B3:Q3" r:id="rId2" display="chubusemi@zai-keicho.or.jp" xr:uid="{5D85611D-10A0-4DF0-AF1B-72D5F2DC95F9}"/>
    <hyperlink ref="Y14" r:id="rId3" xr:uid="{D225DC50-41B9-417B-B2F2-6E6F289BF73F}"/>
  </hyperlinks>
  <printOptions horizontalCentered="1" verticalCentered="1"/>
  <pageMargins left="0.59055118110236227" right="0.39370078740157483" top="0.78740157480314965" bottom="0.19685039370078741" header="0.31496062992125984" footer="0.19685039370078741"/>
  <pageSetup paperSize="9" scale="81" orientation="portrait" horizontalDpi="300" verticalDpi="300" r:id="rId4"/>
  <headerFooter>
    <oddHeader>&amp;L&amp;"游明朝,標準"&amp;12一般財団法人　経済調査会　中部支部行&amp;R&amp;"ＭＳ ゴシック,標準"&amp;18&amp;UＦＡＸ：０５２-２０４-０１７０</oddHeader>
  </headerFooter>
  <drawing r:id="rId5"/>
  <legacyDrawing r:id="rId6"/>
  <mc:AlternateContent xmlns:mc="http://schemas.openxmlformats.org/markup-compatibility/2006">
    <mc:Choice Requires="x14">
      <controls>
        <mc:AlternateContent xmlns:mc="http://schemas.openxmlformats.org/markup-compatibility/2006">
          <mc:Choice Requires="x14">
            <control shapeId="10241" r:id="rId7" name="Check Box 1">
              <controlPr defaultSize="0" autoFill="0" autoLine="0" autoPict="0">
                <anchor moveWithCells="1">
                  <from>
                    <xdr:col>24</xdr:col>
                    <xdr:colOff>38100</xdr:colOff>
                    <xdr:row>42</xdr:row>
                    <xdr:rowOff>60960</xdr:rowOff>
                  </from>
                  <to>
                    <xdr:col>27</xdr:col>
                    <xdr:colOff>15240</xdr:colOff>
                    <xdr:row>44</xdr:row>
                    <xdr:rowOff>0</xdr:rowOff>
                  </to>
                </anchor>
              </controlPr>
            </control>
          </mc:Choice>
        </mc:AlternateContent>
        <mc:AlternateContent xmlns:mc="http://schemas.openxmlformats.org/markup-compatibility/2006">
          <mc:Choice Requires="x14">
            <control shapeId="10242" r:id="rId8" name="Check Box 2">
              <controlPr defaultSize="0" autoFill="0" autoLine="0" autoPict="0">
                <anchor moveWithCells="1">
                  <from>
                    <xdr:col>21</xdr:col>
                    <xdr:colOff>68580</xdr:colOff>
                    <xdr:row>42</xdr:row>
                    <xdr:rowOff>38100</xdr:rowOff>
                  </from>
                  <to>
                    <xdr:col>22</xdr:col>
                    <xdr:colOff>68580</xdr:colOff>
                    <xdr:row>44</xdr:row>
                    <xdr:rowOff>38100</xdr:rowOff>
                  </to>
                </anchor>
              </controlPr>
            </control>
          </mc:Choice>
        </mc:AlternateContent>
        <mc:AlternateContent xmlns:mc="http://schemas.openxmlformats.org/markup-compatibility/2006">
          <mc:Choice Requires="x14">
            <control shapeId="10263" r:id="rId9" name="Check Box 23">
              <controlPr defaultSize="0" autoFill="0" autoLine="0" autoPict="0">
                <anchor moveWithCells="1">
                  <from>
                    <xdr:col>24</xdr:col>
                    <xdr:colOff>38100</xdr:colOff>
                    <xdr:row>42</xdr:row>
                    <xdr:rowOff>60960</xdr:rowOff>
                  </from>
                  <to>
                    <xdr:col>27</xdr:col>
                    <xdr:colOff>15240</xdr:colOff>
                    <xdr:row>44</xdr:row>
                    <xdr:rowOff>0</xdr:rowOff>
                  </to>
                </anchor>
              </controlPr>
            </control>
          </mc:Choice>
        </mc:AlternateContent>
        <mc:AlternateContent xmlns:mc="http://schemas.openxmlformats.org/markup-compatibility/2006">
          <mc:Choice Requires="x14">
            <control shapeId="10264" r:id="rId10" name="Check Box 24">
              <controlPr defaultSize="0" autoFill="0" autoLine="0" autoPict="0">
                <anchor moveWithCells="1">
                  <from>
                    <xdr:col>21</xdr:col>
                    <xdr:colOff>68580</xdr:colOff>
                    <xdr:row>42</xdr:row>
                    <xdr:rowOff>38100</xdr:rowOff>
                  </from>
                  <to>
                    <xdr:col>22</xdr:col>
                    <xdr:colOff>68580</xdr:colOff>
                    <xdr:row>44</xdr:row>
                    <xdr:rowOff>38100</xdr:rowOff>
                  </to>
                </anchor>
              </controlPr>
            </control>
          </mc:Choice>
        </mc:AlternateContent>
        <mc:AlternateContent xmlns:mc="http://schemas.openxmlformats.org/markup-compatibility/2006">
          <mc:Choice Requires="x14">
            <control shapeId="10268" r:id="rId11" name="Check Box 28">
              <controlPr defaultSize="0" autoFill="0" autoLine="0" autoPict="0">
                <anchor moveWithCells="1">
                  <from>
                    <xdr:col>24</xdr:col>
                    <xdr:colOff>38100</xdr:colOff>
                    <xdr:row>42</xdr:row>
                    <xdr:rowOff>60960</xdr:rowOff>
                  </from>
                  <to>
                    <xdr:col>27</xdr:col>
                    <xdr:colOff>7620</xdr:colOff>
                    <xdr:row>44</xdr:row>
                    <xdr:rowOff>0</xdr:rowOff>
                  </to>
                </anchor>
              </controlPr>
            </control>
          </mc:Choice>
        </mc:AlternateContent>
        <mc:AlternateContent xmlns:mc="http://schemas.openxmlformats.org/markup-compatibility/2006">
          <mc:Choice Requires="x14">
            <control shapeId="10269" r:id="rId12" name="Check Box 29">
              <controlPr defaultSize="0" autoFill="0" autoLine="0" autoPict="0">
                <anchor moveWithCells="1">
                  <from>
                    <xdr:col>21</xdr:col>
                    <xdr:colOff>68580</xdr:colOff>
                    <xdr:row>42</xdr:row>
                    <xdr:rowOff>38100</xdr:rowOff>
                  </from>
                  <to>
                    <xdr:col>22</xdr:col>
                    <xdr:colOff>68580</xdr:colOff>
                    <xdr:row>44</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安藤 夏千</cp:lastModifiedBy>
  <cp:lastPrinted>2025-06-25T00:42:08Z</cp:lastPrinted>
  <dcterms:created xsi:type="dcterms:W3CDTF">2023-11-09T06:23:51Z</dcterms:created>
  <dcterms:modified xsi:type="dcterms:W3CDTF">2025-09-24T05:32:28Z</dcterms:modified>
  <cp:contentStatus/>
</cp:coreProperties>
</file>